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1.'!$A$1:$D$47</definedName>
  </definedNames>
  <calcPr calcId="145621"/>
</workbook>
</file>

<file path=xl/calcChain.xml><?xml version="1.0" encoding="utf-8"?>
<calcChain xmlns="http://schemas.openxmlformats.org/spreadsheetml/2006/main">
  <c r="EJ13" i="40" l="1"/>
  <c r="EB20" i="40" l="1"/>
  <c r="EC20" i="40"/>
  <c r="ED20" i="40"/>
  <c r="EE20" i="40"/>
  <c r="EF20" i="40"/>
  <c r="EG20" i="40"/>
  <c r="EH20" i="40"/>
  <c r="EI20" i="40"/>
  <c r="EJ20" i="40"/>
  <c r="EI13" i="40" l="1"/>
  <c r="EG13" i="40" l="1"/>
  <c r="DY20" i="40" l="1"/>
  <c r="DY18" i="40" s="1"/>
  <c r="DZ20" i="40" l="1"/>
  <c r="DZ18" i="40" s="1"/>
  <c r="DZ41" i="40" s="1"/>
  <c r="EB18" i="40"/>
  <c r="EC18" i="40"/>
  <c r="ED18" i="40"/>
  <c r="EE18" i="40"/>
  <c r="EF18" i="40"/>
  <c r="EG18" i="40"/>
  <c r="EG41" i="40" s="1"/>
  <c r="EH18" i="40"/>
  <c r="EI18" i="40"/>
  <c r="EJ18" i="40"/>
  <c r="EK13" i="40" l="1"/>
  <c r="DY41" i="40" l="1"/>
  <c r="EB41" i="40" l="1"/>
  <c r="ED41" i="40"/>
  <c r="EE41" i="40"/>
  <c r="EF41" i="40"/>
  <c r="EH41" i="40"/>
  <c r="EI41" i="40"/>
  <c r="EJ41" i="40"/>
  <c r="EC41" i="40"/>
  <c r="EA20" i="40"/>
  <c r="EA18" i="40" s="1"/>
  <c r="EA33" i="40"/>
  <c r="EK33" i="40" s="1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<sst xmlns="http://schemas.openxmlformats.org/spreadsheetml/2006/main" count="726" uniqueCount="268">
  <si>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</si>
  <si>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</si>
  <si>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</si>
  <si>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</si>
  <si>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</si>
  <si>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</si>
  <si>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</si>
  <si>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</si>
  <si>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</si>
  <si>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</si>
  <si>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</si>
  <si>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</si>
  <si>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</si>
  <si>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</si>
  <si>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</si>
  <si>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</si>
  <si>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</si>
  <si>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</si>
  <si>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</si>
  <si>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</si>
  <si>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</si>
  <si>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</si>
  <si>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</si>
  <si>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</si>
  <si>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</si>
  <si>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</si>
  <si>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</si>
  <si>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</si>
  <si>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</si>
  <si>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</si>
  <si>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</si>
  <si>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</si>
  <si>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</si>
  <si>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</si>
  <si>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</si>
  <si>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</si>
  <si>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</si>
  <si>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</si>
  <si>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</si>
  <si>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</si>
  <si>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</si>
  <si>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</si>
  <si>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</si>
  <si>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</si>
  <si>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</si>
  <si>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</si>
  <si>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</si>
  <si>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</si>
  <si>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</si>
  <si>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</si>
  <si>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</si>
  <si>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</si>
  <si>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</si>
  <si>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</si>
  <si>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</si>
  <si>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</si>
  <si>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</si>
  <si>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</si>
  <si>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</si>
  <si>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</si>
  <si>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</si>
  <si>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</si>
  <si>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</si>
  <si>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</si>
  <si>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</si>
  <si>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</si>
  <si>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</si>
  <si>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</si>
  <si>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</si>
  <si>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</si>
  <si>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</si>
  <si>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</si>
  <si>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</si>
  <si>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</si>
  <si>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</si>
  <si>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</si>
  <si>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</si>
  <si>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</si>
  <si>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</si>
  <si>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</si>
  <si>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</si>
  <si>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</si>
  <si>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</si>
  <si>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</si>
  <si>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</si>
  <si>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</si>
  <si>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</si>
  <si>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</si>
  <si>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</si>
  <si>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</si>
  <si>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</si>
  <si>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</si>
  <si>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</si>
  <si>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</si>
  <si>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</si>
  <si>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</si>
  <si>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</si>
  <si>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</si>
  <si>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</si>
  <si>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</si>
  <si>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</si>
  <si>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</si>
  <si>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</si>
  <si>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</si>
  <si>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</si>
  <si>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</si>
  <si>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</si>
  <si>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</si>
  <si>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</si>
  <si>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</si>
  <si>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</si>
  <si>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</si>
  <si>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</si>
  <si>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</si>
  <si>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</si>
  <si>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</si>
  <si>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</si>
  <si>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</si>
  <si>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</si>
  <si>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</si>
  <si>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</si>
  <si>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</si>
  <si>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</si>
  <si>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</si>
  <si>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</si>
  <si>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</si>
  <si>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</si>
  <si>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</si>
  <si>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</si>
  <si>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</si>
  <si>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</si>
  <si>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</si>
  <si>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</si>
  <si>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</si>
  <si>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</si>
  <si>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</si>
  <si>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</si>
  <si>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</si>
  <si>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</si>
  <si>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</si>
  <si>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</si>
  <si>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</si>
  <si>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</si>
  <si>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</si>
  <si>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</si>
  <si>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</si>
  <si>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</si>
  <si>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</si>
  <si>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</si>
  <si>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</si>
  <si>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</si>
  <si>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</si>
  <si>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</si>
  <si>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</si>
  <si>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</si>
  <si>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</si>
  <si>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</si>
  <si>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</si>
  <si>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</si>
  <si>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</si>
  <si>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</si>
  <si>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</si>
  <si>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</si>
  <si>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</si>
  <si>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</si>
  <si>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</si>
  <si>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</si>
  <si>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</si>
  <si>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</si>
  <si>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</si>
  <si>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</si>
  <si>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</si>
  <si>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</si>
  <si>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</si>
  <si>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</si>
  <si>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</si>
  <si>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</si>
  <si>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</si>
  <si>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</si>
  <si>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</si>
  <si>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</si>
  <si>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</si>
  <si>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</si>
  <si>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</si>
  <si>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</si>
  <si>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</si>
  <si>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</si>
  <si>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</si>
  <si>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</si>
  <si>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</si>
  <si>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</si>
  <si>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</si>
  <si>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</si>
  <si>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</si>
  <si>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</si>
  <si>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</si>
  <si>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</si>
  <si>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</si>
  <si>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</si>
  <si>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</si>
  <si>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</si>
  <si>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</si>
  <si>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</si>
  <si>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</si>
  <si>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</si>
  <si>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</si>
  <si>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</si>
  <si>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</si>
  <si>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</si>
  <si>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</si>
  <si>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</si>
  <si>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</si>
  <si>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</si>
  <si>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</si>
  <si>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</si>
  <si>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</si>
  <si>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</si>
  <si>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</si>
  <si>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</si>
  <si>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</si>
  <si>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</si>
  <si>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</si>
  <si>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</si>
  <si>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</si>
  <si>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</si>
  <si>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</si>
  <si>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</si>
  <si>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</si>
  <si>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</si>
  <si>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</si>
  <si>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</si>
  <si>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</si>
  <si>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</si>
  <si>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</si>
  <si>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</si>
  <si>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</si>
  <si>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</si>
  <si>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</si>
  <si>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</si>
  <si>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</si>
  <si>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</si>
  <si>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</si>
  <si>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</si>
  <si>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</si>
  <si>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</si>
  <si>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</si>
  <si>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</si>
  <si>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</si>
  <si>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</si>
  <si>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</si>
  <si>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</si>
  <si>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</si>
  <si>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</si>
  <si>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</si>
  <si>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</si>
  <si>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</si>
  <si>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</si>
  <si>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</si>
  <si>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</si>
  <si>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</si>
  <si>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</si>
  <si>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</si>
  <si>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изоляции трубопроводов ЦО, ХГВС в подвале</t>
  </si>
  <si>
    <t>мп</t>
  </si>
  <si>
    <t>Отчет по текущему ремонту общего имущества в многоквартирном доме № 41 корп.2 по ул. Загородная на 2019 год.</t>
  </si>
  <si>
    <t>систем канализации (замена люка дождевой канализации - 1 шт -май)</t>
  </si>
  <si>
    <t>Аварийно-восстановительные работы (ремонт ГРЩ май)</t>
  </si>
  <si>
    <t>Ремонт козырьков над входами 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</si>
</sst>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5" fillId="0" borderId="41" xfId="0" applyFont="1" applyFill="1" applyBorder="1"/>
    <xf numFmtId="0" fontId="20" fillId="8" borderId="48" xfId="0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14" fillId="3" borderId="70" xfId="0" applyNumberFormat="1" applyFont="1" applyFill="1" applyBorder="1" applyAlignment="1">
      <alignment horizontal="center" vertical="center" wrapText="1"/>
    </xf>
    <xf numFmtId="165" fontId="14" fillId="6" borderId="6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7" t="s">
        <v>187</v>
      </c>
      <c r="C3" s="508"/>
      <c r="D3" s="508"/>
      <c r="E3" s="508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9" t="s">
        <v>0</v>
      </c>
      <c r="C6" s="511" t="s">
        <v>1</v>
      </c>
      <c r="D6" s="511" t="s">
        <v>2</v>
      </c>
      <c r="E6" s="513" t="s">
        <v>6</v>
      </c>
    </row>
    <row r="7" spans="2:5" ht="13.5" customHeight="1" thickBot="1" x14ac:dyDescent="0.25">
      <c r="B7" s="510"/>
      <c r="C7" s="512"/>
      <c r="D7" s="512"/>
      <c r="E7" s="514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3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4"/>
      <c r="C10" s="172"/>
      <c r="D10" s="170" t="s">
        <v>9</v>
      </c>
      <c r="E10" s="82"/>
    </row>
    <row r="11" spans="2:5" s="25" customFormat="1" ht="16.5" thickBot="1" x14ac:dyDescent="0.3">
      <c r="B11" s="505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6" t="s">
        <v>95</v>
      </c>
      <c r="C96" s="506"/>
      <c r="D96" s="506"/>
      <c r="E96" s="506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0" t="s">
        <v>239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9" t="s">
        <v>0</v>
      </c>
      <c r="B9" s="511" t="s">
        <v>1</v>
      </c>
      <c r="C9" s="511" t="s">
        <v>2</v>
      </c>
      <c r="D9" s="513" t="s">
        <v>6</v>
      </c>
      <c r="E9" s="575" t="s">
        <v>132</v>
      </c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69" t="s">
        <v>135</v>
      </c>
      <c r="S9" s="578"/>
      <c r="T9" s="578"/>
      <c r="U9" s="569" t="s">
        <v>101</v>
      </c>
      <c r="V9" s="578"/>
      <c r="W9" s="569" t="s">
        <v>133</v>
      </c>
      <c r="X9" s="570"/>
    </row>
    <row r="10" spans="1:24" ht="149.25" customHeight="1" thickBot="1" x14ac:dyDescent="0.25">
      <c r="A10" s="591"/>
      <c r="B10" s="592"/>
      <c r="C10" s="592"/>
      <c r="D10" s="593"/>
      <c r="E10" s="575" t="s">
        <v>154</v>
      </c>
      <c r="F10" s="576"/>
      <c r="G10" s="576"/>
      <c r="H10" s="575" t="s">
        <v>162</v>
      </c>
      <c r="I10" s="576"/>
      <c r="J10" s="576"/>
      <c r="K10" s="575" t="s">
        <v>163</v>
      </c>
      <c r="L10" s="576"/>
      <c r="M10" s="576"/>
      <c r="N10" s="575" t="s">
        <v>157</v>
      </c>
      <c r="O10" s="577"/>
      <c r="P10" s="575" t="s">
        <v>158</v>
      </c>
      <c r="Q10" s="576"/>
      <c r="R10" s="571"/>
      <c r="S10" s="579"/>
      <c r="T10" s="579"/>
      <c r="U10" s="571"/>
      <c r="V10" s="579"/>
      <c r="W10" s="571"/>
      <c r="X10" s="572"/>
    </row>
    <row r="11" spans="1:24" ht="13.5" thickBot="1" x14ac:dyDescent="0.25">
      <c r="A11" s="591"/>
      <c r="B11" s="592"/>
      <c r="C11" s="592"/>
      <c r="D11" s="59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0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1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2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0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0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4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4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6" t="s">
        <v>167</v>
      </c>
      <c r="B21" s="583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7"/>
      <c r="B22" s="584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7" t="s">
        <v>168</v>
      </c>
      <c r="B23" s="585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7"/>
      <c r="B24" s="585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7" t="s">
        <v>171</v>
      </c>
      <c r="B25" s="586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7"/>
      <c r="B26" s="586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7" t="s">
        <v>173</v>
      </c>
      <c r="B27" s="586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7"/>
      <c r="B28" s="586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7" t="s">
        <v>176</v>
      </c>
      <c r="B29" s="585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7"/>
      <c r="B30" s="585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2" t="s">
        <v>18</v>
      </c>
      <c r="B32" s="587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3"/>
      <c r="B33" s="588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8" t="s">
        <v>57</v>
      </c>
      <c r="B34" s="565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9"/>
      <c r="B35" s="566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2" t="s">
        <v>24</v>
      </c>
      <c r="B36" s="563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0"/>
      <c r="B37" s="567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3"/>
      <c r="B38" s="564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8" t="s">
        <v>25</v>
      </c>
      <c r="B39" s="530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9"/>
      <c r="B40" s="531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2" t="s">
        <v>27</v>
      </c>
      <c r="B41" s="563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9"/>
      <c r="B42" s="531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2" t="s">
        <v>29</v>
      </c>
      <c r="B43" s="587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3"/>
      <c r="B44" s="588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8" t="s">
        <v>31</v>
      </c>
      <c r="B45" s="59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9"/>
      <c r="B46" s="59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2" t="s">
        <v>32</v>
      </c>
      <c r="B47" s="561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3"/>
      <c r="B48" s="562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8" t="s">
        <v>34</v>
      </c>
      <c r="B49" s="554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9"/>
      <c r="B50" s="555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2" t="s">
        <v>35</v>
      </c>
      <c r="B51" s="558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3"/>
      <c r="B52" s="559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8" t="s">
        <v>36</v>
      </c>
      <c r="B53" s="554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9"/>
      <c r="B54" s="555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2" t="s">
        <v>37</v>
      </c>
      <c r="B55" s="563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3"/>
      <c r="B56" s="564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8" t="s">
        <v>51</v>
      </c>
      <c r="B57" s="583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9"/>
      <c r="B58" s="589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2" t="s">
        <v>150</v>
      </c>
      <c r="B59" s="561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3"/>
      <c r="B60" s="562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8" t="s">
        <v>39</v>
      </c>
      <c r="B61" s="554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9"/>
      <c r="B62" s="555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2" t="s">
        <v>41</v>
      </c>
      <c r="B63" s="558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3"/>
      <c r="B64" s="559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8" t="s">
        <v>152</v>
      </c>
      <c r="B65" s="554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9"/>
      <c r="B66" s="555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2" t="s">
        <v>182</v>
      </c>
      <c r="B67" s="558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3"/>
      <c r="B68" s="559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4" t="s">
        <v>204</v>
      </c>
      <c r="B69" s="560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5"/>
      <c r="B70" s="559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6" t="s">
        <v>205</v>
      </c>
      <c r="B72" s="556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7"/>
      <c r="B73" s="557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0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0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0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0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0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0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0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9"/>
      <c r="B81" s="56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2" t="s">
        <v>112</v>
      </c>
      <c r="B82" s="561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3"/>
      <c r="B83" s="562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8" t="s">
        <v>48</v>
      </c>
      <c r="B84" s="554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9"/>
      <c r="B85" s="555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2">
        <v>25</v>
      </c>
      <c r="B87" s="534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3"/>
      <c r="B88" s="535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6">
        <v>26</v>
      </c>
      <c r="B89" s="538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7"/>
      <c r="B90" s="539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8" t="s">
        <v>233</v>
      </c>
      <c r="B91" s="550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9"/>
      <c r="B92" s="551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3" t="s">
        <v>95</v>
      </c>
      <c r="B101" s="573"/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  <c r="R101" s="573"/>
      <c r="S101" s="574"/>
      <c r="T101" s="573"/>
      <c r="U101" s="2"/>
      <c r="V101" s="2"/>
      <c r="W101" s="2"/>
      <c r="X101" s="2"/>
    </row>
    <row r="102" spans="1:24" ht="15" x14ac:dyDescent="0.25">
      <c r="A102" s="552" t="s">
        <v>71</v>
      </c>
      <c r="B102" s="521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3"/>
      <c r="B103" s="522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3" t="s">
        <v>16</v>
      </c>
      <c r="B104" s="521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0"/>
      <c r="B105" s="522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3" t="s">
        <v>18</v>
      </c>
      <c r="B106" s="521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0"/>
      <c r="B107" s="522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3" t="s">
        <v>57</v>
      </c>
      <c r="B108" s="521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0"/>
      <c r="B109" s="522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3" t="s">
        <v>24</v>
      </c>
      <c r="B110" s="521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0"/>
      <c r="B111" s="522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3" t="s">
        <v>25</v>
      </c>
      <c r="B112" s="521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0"/>
      <c r="B113" s="522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4">
        <v>7</v>
      </c>
      <c r="B114" s="521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5"/>
      <c r="B115" s="522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6">
        <v>8</v>
      </c>
      <c r="B116" s="521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7"/>
      <c r="B117" s="522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4">
        <v>9</v>
      </c>
      <c r="B118" s="521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5"/>
      <c r="B119" s="522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8" t="s">
        <v>139</v>
      </c>
      <c r="B129" s="515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9"/>
      <c r="B130" s="516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8" t="s">
        <v>140</v>
      </c>
      <c r="B131" s="515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9"/>
      <c r="B132" s="516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8" t="s">
        <v>141</v>
      </c>
      <c r="B133" s="515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9"/>
      <c r="B134" s="516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8" t="s">
        <v>111</v>
      </c>
      <c r="B135" s="515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0"/>
      <c r="B136" s="517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8" t="s">
        <v>142</v>
      </c>
      <c r="B141" s="515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9"/>
      <c r="B142" s="516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8" t="s">
        <v>143</v>
      </c>
      <c r="B143" s="515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9"/>
      <c r="B144" s="516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8" t="s">
        <v>144</v>
      </c>
      <c r="B145" s="515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9"/>
      <c r="B146" s="516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8" t="s">
        <v>145</v>
      </c>
      <c r="B147" s="515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9"/>
      <c r="B148" s="516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8" t="s">
        <v>146</v>
      </c>
      <c r="B149" s="515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9"/>
      <c r="B150" s="516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8" t="s">
        <v>147</v>
      </c>
      <c r="B151" s="515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9"/>
      <c r="B152" s="516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8" t="s">
        <v>148</v>
      </c>
      <c r="B153" s="515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9"/>
      <c r="B154" s="516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8" t="s">
        <v>149</v>
      </c>
      <c r="B155" s="515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0"/>
      <c r="B156" s="517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topLeftCell="C22" zoomScaleNormal="70" zoomScaleSheetLayoutView="100" workbookViewId="0">
      <selection activeCell="DY18" sqref="DY18:EJ18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8" t="s">
        <v>264</v>
      </c>
      <c r="B4" s="598"/>
      <c r="C4" s="598"/>
      <c r="D4" s="59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9" t="s">
        <v>0</v>
      </c>
      <c r="B10" s="511" t="s">
        <v>1</v>
      </c>
      <c r="C10" s="599" t="s">
        <v>2</v>
      </c>
      <c r="D10" s="613" t="s">
        <v>242</v>
      </c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3"/>
      <c r="BJ10" s="613"/>
      <c r="BK10" s="613"/>
      <c r="BL10" s="613"/>
      <c r="BM10" s="613"/>
      <c r="BN10" s="613"/>
      <c r="BO10" s="613"/>
      <c r="BP10" s="613"/>
      <c r="BQ10" s="613"/>
      <c r="BR10" s="613"/>
      <c r="BS10" s="613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3"/>
      <c r="CF10" s="613"/>
      <c r="CG10" s="613"/>
      <c r="CH10" s="613"/>
      <c r="CI10" s="613"/>
      <c r="CJ10" s="613"/>
      <c r="CK10" s="613"/>
      <c r="CL10" s="613"/>
      <c r="CM10" s="613"/>
      <c r="CN10" s="613"/>
      <c r="CO10" s="613"/>
      <c r="CP10" s="613"/>
      <c r="CQ10" s="613"/>
      <c r="CR10" s="613"/>
      <c r="CS10" s="613"/>
      <c r="CT10" s="613"/>
      <c r="CU10" s="613"/>
      <c r="CV10" s="613"/>
      <c r="CW10" s="613"/>
      <c r="CX10" s="613"/>
      <c r="CY10" s="613"/>
      <c r="CZ10" s="613"/>
      <c r="DA10" s="613"/>
      <c r="DB10" s="613"/>
      <c r="DC10" s="613"/>
      <c r="DD10" s="613"/>
      <c r="DE10" s="613"/>
      <c r="DF10" s="613"/>
      <c r="DG10" s="613"/>
      <c r="DH10" s="613"/>
      <c r="DI10" s="613"/>
      <c r="DJ10" s="613"/>
      <c r="DK10" s="613"/>
      <c r="DL10" s="613"/>
      <c r="DM10" s="613"/>
      <c r="DN10" s="613"/>
      <c r="DO10" s="613"/>
      <c r="DP10" s="613"/>
      <c r="DQ10" s="613"/>
      <c r="DR10" s="613"/>
      <c r="DS10" s="613"/>
      <c r="DT10" s="613"/>
      <c r="DU10" s="613"/>
      <c r="DV10" s="613"/>
      <c r="DW10" s="613"/>
      <c r="DX10" s="569"/>
      <c r="DY10" s="619" t="s">
        <v>246</v>
      </c>
      <c r="DZ10" s="485" t="s">
        <v>247</v>
      </c>
      <c r="EA10" s="485" t="s">
        <v>248</v>
      </c>
      <c r="EB10" s="485" t="s">
        <v>249</v>
      </c>
      <c r="EC10" s="485" t="s">
        <v>250</v>
      </c>
      <c r="ED10" s="485" t="s">
        <v>251</v>
      </c>
      <c r="EE10" s="485" t="s">
        <v>252</v>
      </c>
      <c r="EF10" s="485" t="s">
        <v>253</v>
      </c>
      <c r="EG10" s="485" t="s">
        <v>254</v>
      </c>
      <c r="EH10" s="485" t="s">
        <v>255</v>
      </c>
      <c r="EI10" s="485" t="s">
        <v>256</v>
      </c>
      <c r="EJ10" s="481" t="s">
        <v>257</v>
      </c>
      <c r="EK10" s="2" t="s">
        <v>259</v>
      </c>
    </row>
    <row r="11" spans="1:141" ht="25.5" customHeight="1" x14ac:dyDescent="0.2">
      <c r="A11" s="591"/>
      <c r="B11" s="592"/>
      <c r="C11" s="600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614"/>
      <c r="AS11" s="614"/>
      <c r="AT11" s="614"/>
      <c r="AU11" s="614"/>
      <c r="AV11" s="614"/>
      <c r="AW11" s="614"/>
      <c r="AX11" s="614"/>
      <c r="AY11" s="614"/>
      <c r="AZ11" s="614"/>
      <c r="BA11" s="614"/>
      <c r="BB11" s="614"/>
      <c r="BC11" s="614"/>
      <c r="BD11" s="614"/>
      <c r="BE11" s="614"/>
      <c r="BF11" s="614"/>
      <c r="BG11" s="614"/>
      <c r="BH11" s="614"/>
      <c r="BI11" s="614"/>
      <c r="BJ11" s="614"/>
      <c r="BK11" s="614"/>
      <c r="BL11" s="614"/>
      <c r="BM11" s="614"/>
      <c r="BN11" s="614"/>
      <c r="BO11" s="614"/>
      <c r="BP11" s="614"/>
      <c r="BQ11" s="614"/>
      <c r="BR11" s="614"/>
      <c r="BS11" s="614"/>
      <c r="BT11" s="614"/>
      <c r="BU11" s="614"/>
      <c r="BV11" s="614"/>
      <c r="BW11" s="614"/>
      <c r="BX11" s="614"/>
      <c r="BY11" s="614"/>
      <c r="BZ11" s="614"/>
      <c r="CA11" s="614"/>
      <c r="CB11" s="614"/>
      <c r="CC11" s="614"/>
      <c r="CD11" s="614"/>
      <c r="CE11" s="614"/>
      <c r="CF11" s="614"/>
      <c r="CG11" s="614"/>
      <c r="CH11" s="614"/>
      <c r="CI11" s="614"/>
      <c r="CJ11" s="614"/>
      <c r="CK11" s="614"/>
      <c r="CL11" s="614"/>
      <c r="CM11" s="614"/>
      <c r="CN11" s="614"/>
      <c r="CO11" s="614"/>
      <c r="CP11" s="614"/>
      <c r="CQ11" s="614"/>
      <c r="CR11" s="614"/>
      <c r="CS11" s="614"/>
      <c r="CT11" s="614"/>
      <c r="CU11" s="614"/>
      <c r="CV11" s="614"/>
      <c r="CW11" s="614"/>
      <c r="CX11" s="614"/>
      <c r="CY11" s="614"/>
      <c r="CZ11" s="614"/>
      <c r="DA11" s="614"/>
      <c r="DB11" s="614"/>
      <c r="DC11" s="614"/>
      <c r="DD11" s="614"/>
      <c r="DE11" s="614"/>
      <c r="DF11" s="614"/>
      <c r="DG11" s="614"/>
      <c r="DH11" s="614"/>
      <c r="DI11" s="614"/>
      <c r="DJ11" s="614"/>
      <c r="DK11" s="614"/>
      <c r="DL11" s="614"/>
      <c r="DM11" s="614"/>
      <c r="DN11" s="614"/>
      <c r="DO11" s="614"/>
      <c r="DP11" s="614"/>
      <c r="DQ11" s="614"/>
      <c r="DR11" s="614"/>
      <c r="DS11" s="614"/>
      <c r="DT11" s="614"/>
      <c r="DU11" s="614"/>
      <c r="DV11" s="614"/>
      <c r="DW11" s="614"/>
      <c r="DX11" s="618"/>
      <c r="DY11" s="620"/>
      <c r="DZ11" s="479"/>
      <c r="EA11" s="479"/>
      <c r="EB11" s="479"/>
      <c r="EC11" s="479"/>
      <c r="ED11" s="479"/>
      <c r="EE11" s="479"/>
      <c r="EF11" s="479"/>
      <c r="EG11" s="479"/>
      <c r="EH11" s="479"/>
      <c r="EI11" s="479"/>
      <c r="EJ11" s="482"/>
    </row>
    <row r="12" spans="1:141" ht="13.5" customHeight="1" thickBot="1" x14ac:dyDescent="0.25">
      <c r="A12" s="591"/>
      <c r="B12" s="592"/>
      <c r="C12" s="600"/>
      <c r="D12" s="478" t="s">
        <v>243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80"/>
      <c r="DY12" s="484"/>
      <c r="DZ12" s="486"/>
      <c r="EA12" s="486"/>
      <c r="EB12" s="486"/>
      <c r="EC12" s="486"/>
      <c r="ED12" s="486"/>
      <c r="EE12" s="486"/>
      <c r="EF12" s="486"/>
      <c r="EG12" s="486"/>
      <c r="EH12" s="486"/>
      <c r="EI12" s="486"/>
      <c r="EJ12" s="483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621"/>
      <c r="DZ13" s="621"/>
      <c r="EA13" s="621"/>
      <c r="EB13" s="621"/>
      <c r="EC13" s="621"/>
      <c r="ED13" s="621"/>
      <c r="EE13" s="621"/>
      <c r="EF13" s="621"/>
      <c r="EG13" s="621">
        <f>EG15</f>
        <v>0</v>
      </c>
      <c r="EH13" s="621"/>
      <c r="EI13" s="621">
        <f>EI15+EI17</f>
        <v>0</v>
      </c>
      <c r="EJ13" s="621">
        <f>EJ15+EJ17</f>
        <v>57.227699999999999</v>
      </c>
      <c r="EK13" s="490">
        <f>SUM(DY13:EJ13)</f>
        <v>57.227699999999999</v>
      </c>
    </row>
    <row r="14" spans="1:141" s="25" customFormat="1" ht="15" x14ac:dyDescent="0.25">
      <c r="A14" s="528" t="s">
        <v>245</v>
      </c>
      <c r="B14" s="609" t="s">
        <v>267</v>
      </c>
      <c r="C14" s="350" t="s">
        <v>28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/>
      <c r="EE14" s="496"/>
      <c r="EF14" s="496"/>
      <c r="EG14" s="499"/>
      <c r="EH14" s="496"/>
      <c r="EI14" s="496"/>
      <c r="EJ14" s="499">
        <v>3</v>
      </c>
    </row>
    <row r="15" spans="1:141" s="25" customFormat="1" ht="27.75" customHeight="1" x14ac:dyDescent="0.25">
      <c r="A15" s="540"/>
      <c r="B15" s="586"/>
      <c r="C15" s="191" t="s">
        <v>11</v>
      </c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  <c r="BM15" s="497"/>
      <c r="BN15" s="497"/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7"/>
      <c r="BZ15" s="497"/>
      <c r="CA15" s="497"/>
      <c r="CB15" s="497"/>
      <c r="CC15" s="497"/>
      <c r="CD15" s="497"/>
      <c r="CE15" s="497"/>
      <c r="CF15" s="497"/>
      <c r="CG15" s="497"/>
      <c r="CH15" s="497"/>
      <c r="CI15" s="497"/>
      <c r="CJ15" s="497"/>
      <c r="CK15" s="497"/>
      <c r="CL15" s="497"/>
      <c r="CM15" s="497"/>
      <c r="CN15" s="497"/>
      <c r="CO15" s="497"/>
      <c r="CP15" s="497"/>
      <c r="CQ15" s="497"/>
      <c r="CR15" s="497"/>
      <c r="CS15" s="497"/>
      <c r="CT15" s="497"/>
      <c r="CU15" s="497"/>
      <c r="CV15" s="497"/>
      <c r="CW15" s="497"/>
      <c r="CX15" s="497"/>
      <c r="CY15" s="497"/>
      <c r="CZ15" s="497"/>
      <c r="DA15" s="497"/>
      <c r="DB15" s="497"/>
      <c r="DC15" s="497"/>
      <c r="DD15" s="497"/>
      <c r="DE15" s="497"/>
      <c r="DF15" s="497"/>
      <c r="DG15" s="497"/>
      <c r="DH15" s="497"/>
      <c r="DI15" s="497"/>
      <c r="DJ15" s="497"/>
      <c r="DK15" s="497"/>
      <c r="DL15" s="497"/>
      <c r="DM15" s="497"/>
      <c r="DN15" s="497"/>
      <c r="DO15" s="497"/>
      <c r="DP15" s="497"/>
      <c r="DQ15" s="497"/>
      <c r="DR15" s="497"/>
      <c r="DS15" s="497"/>
      <c r="DT15" s="497"/>
      <c r="DU15" s="497"/>
      <c r="DV15" s="497"/>
      <c r="DW15" s="497"/>
      <c r="DX15" s="497"/>
      <c r="DY15" s="497"/>
      <c r="DZ15" s="497"/>
      <c r="EA15" s="497"/>
      <c r="EB15" s="497"/>
      <c r="EC15" s="497"/>
      <c r="ED15" s="497"/>
      <c r="EE15" s="497"/>
      <c r="EF15" s="497"/>
      <c r="EG15" s="468"/>
      <c r="EH15" s="497"/>
      <c r="EI15" s="497"/>
      <c r="EJ15" s="468">
        <v>57.227699999999999</v>
      </c>
    </row>
    <row r="16" spans="1:141" s="25" customFormat="1" ht="14.25" customHeight="1" x14ac:dyDescent="0.25">
      <c r="A16" s="542" t="s">
        <v>167</v>
      </c>
      <c r="B16" s="610"/>
      <c r="C16" s="335" t="s">
        <v>28</v>
      </c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5"/>
      <c r="BP16" s="495"/>
      <c r="BQ16" s="495"/>
      <c r="BR16" s="495"/>
      <c r="BS16" s="495"/>
      <c r="BT16" s="495"/>
      <c r="BU16" s="495"/>
      <c r="BV16" s="495"/>
      <c r="BW16" s="495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95"/>
      <c r="DZ16" s="495"/>
      <c r="EA16" s="495"/>
      <c r="EB16" s="495"/>
      <c r="EC16" s="495"/>
      <c r="ED16" s="495"/>
      <c r="EE16" s="495"/>
      <c r="EF16" s="495"/>
      <c r="EG16" s="495"/>
      <c r="EH16" s="495"/>
      <c r="EI16" s="498"/>
      <c r="EJ16" s="495"/>
    </row>
    <row r="17" spans="1:141" s="25" customFormat="1" ht="19.5" customHeight="1" thickBot="1" x14ac:dyDescent="0.3">
      <c r="A17" s="529"/>
      <c r="B17" s="611"/>
      <c r="C17" s="329" t="s">
        <v>11</v>
      </c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69"/>
      <c r="EH17" s="476"/>
      <c r="EI17" s="469"/>
      <c r="EJ17" s="476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622">
        <f>DY20+DY30+DY32</f>
        <v>0</v>
      </c>
      <c r="DZ18" s="622">
        <f>DZ20+DZ30+DZ32</f>
        <v>0</v>
      </c>
      <c r="EA18" s="622">
        <f t="shared" ref="EA18:EJ18" si="0">EA20+EA30+EA32</f>
        <v>0</v>
      </c>
      <c r="EB18" s="622">
        <f t="shared" si="0"/>
        <v>0</v>
      </c>
      <c r="EC18" s="622">
        <f t="shared" si="0"/>
        <v>5.1849999999999996</v>
      </c>
      <c r="ED18" s="622">
        <f t="shared" si="0"/>
        <v>0</v>
      </c>
      <c r="EE18" s="622">
        <f t="shared" si="0"/>
        <v>0</v>
      </c>
      <c r="EF18" s="622">
        <f t="shared" si="0"/>
        <v>0</v>
      </c>
      <c r="EG18" s="622">
        <f t="shared" si="0"/>
        <v>0</v>
      </c>
      <c r="EH18" s="622">
        <f t="shared" si="0"/>
        <v>0</v>
      </c>
      <c r="EI18" s="622">
        <f t="shared" si="0"/>
        <v>0</v>
      </c>
      <c r="EJ18" s="622">
        <f t="shared" si="0"/>
        <v>0</v>
      </c>
      <c r="EK18" s="488">
        <f>SUM(DY18:EJ18)</f>
        <v>5.1849999999999996</v>
      </c>
    </row>
    <row r="19" spans="1:141" s="25" customFormat="1" ht="15" x14ac:dyDescent="0.25">
      <c r="A19" s="605" t="s">
        <v>205</v>
      </c>
      <c r="B19" s="607" t="s">
        <v>206</v>
      </c>
      <c r="C19" s="467" t="s">
        <v>17</v>
      </c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500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1" s="25" customFormat="1" ht="15" x14ac:dyDescent="0.25">
      <c r="A20" s="606"/>
      <c r="B20" s="608"/>
      <c r="C20" s="462" t="s">
        <v>11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>
        <f>DY22+DY24+DY26+DY28</f>
        <v>0</v>
      </c>
      <c r="DZ20" s="470">
        <f>DZ22+DZ24+DZ26+DZ28</f>
        <v>0</v>
      </c>
      <c r="EA20" s="468">
        <f>EA22+EA24+EA26+EA28</f>
        <v>0</v>
      </c>
      <c r="EB20" s="468">
        <f t="shared" ref="EB20:EJ20" si="1">EB22+EB24+EB26+EB28</f>
        <v>0</v>
      </c>
      <c r="EC20" s="468">
        <f t="shared" si="1"/>
        <v>5.1849999999999996</v>
      </c>
      <c r="ED20" s="468">
        <f t="shared" si="1"/>
        <v>0</v>
      </c>
      <c r="EE20" s="468">
        <f t="shared" si="1"/>
        <v>0</v>
      </c>
      <c r="EF20" s="468">
        <f t="shared" si="1"/>
        <v>0</v>
      </c>
      <c r="EG20" s="468">
        <f t="shared" si="1"/>
        <v>0</v>
      </c>
      <c r="EH20" s="468">
        <f t="shared" si="1"/>
        <v>0</v>
      </c>
      <c r="EI20" s="468">
        <f t="shared" si="1"/>
        <v>0</v>
      </c>
      <c r="EJ20" s="468">
        <f t="shared" si="1"/>
        <v>0</v>
      </c>
    </row>
    <row r="21" spans="1:141" ht="15" x14ac:dyDescent="0.25">
      <c r="A21" s="540" t="s">
        <v>229</v>
      </c>
      <c r="B21" s="541" t="s">
        <v>19</v>
      </c>
      <c r="C21" s="191" t="s">
        <v>20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</row>
    <row r="22" spans="1:141" ht="15" x14ac:dyDescent="0.25">
      <c r="A22" s="540"/>
      <c r="B22" s="541"/>
      <c r="C22" s="19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40" t="s">
        <v>230</v>
      </c>
      <c r="B23" s="541" t="s">
        <v>21</v>
      </c>
      <c r="C23" s="191" t="s">
        <v>17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89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40"/>
      <c r="B24" s="541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40" t="s">
        <v>231</v>
      </c>
      <c r="B25" s="541" t="s">
        <v>22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89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40"/>
      <c r="B26" s="541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40" t="s">
        <v>232</v>
      </c>
      <c r="B27" s="541" t="s">
        <v>265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>
        <v>1</v>
      </c>
      <c r="ED27" s="468"/>
      <c r="EE27" s="468"/>
      <c r="EF27" s="468"/>
      <c r="EG27" s="468"/>
      <c r="EH27" s="468"/>
      <c r="EI27" s="468"/>
      <c r="EJ27" s="468"/>
    </row>
    <row r="28" spans="1:141" ht="15.75" customHeight="1" x14ac:dyDescent="0.25">
      <c r="A28" s="543"/>
      <c r="B28" s="612"/>
      <c r="C28" s="344" t="s">
        <v>11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1"/>
      <c r="DW28" s="471"/>
      <c r="DX28" s="471"/>
      <c r="DY28" s="471"/>
      <c r="DZ28" s="471"/>
      <c r="EA28" s="471"/>
      <c r="EB28" s="471"/>
      <c r="EC28" s="501">
        <v>5.1849999999999996</v>
      </c>
      <c r="ED28" s="471"/>
      <c r="EE28" s="471"/>
      <c r="EF28" s="471"/>
      <c r="EG28" s="471"/>
      <c r="EH28" s="471"/>
      <c r="EI28" s="471"/>
      <c r="EJ28" s="471"/>
    </row>
    <row r="29" spans="1:141" ht="15" x14ac:dyDescent="0.25">
      <c r="A29" s="540" t="s">
        <v>112</v>
      </c>
      <c r="B29" s="585" t="s">
        <v>262</v>
      </c>
      <c r="C29" s="191" t="s">
        <v>263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" x14ac:dyDescent="0.25">
      <c r="A30" s="540"/>
      <c r="B30" s="585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42" t="s">
        <v>48</v>
      </c>
      <c r="B31" s="610" t="s">
        <v>216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/>
      <c r="EH31" s="470"/>
      <c r="EI31" s="470"/>
      <c r="EJ31" s="470"/>
    </row>
    <row r="32" spans="1:141" ht="15.75" thickBot="1" x14ac:dyDescent="0.3">
      <c r="A32" s="529"/>
      <c r="B32" s="611"/>
      <c r="C32" s="329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/>
      <c r="EC33" s="465"/>
      <c r="ED33" s="465"/>
      <c r="EE33" s="465"/>
      <c r="EF33" s="465"/>
      <c r="EG33" s="465"/>
      <c r="EH33" s="465"/>
      <c r="EI33" s="465"/>
      <c r="EJ33" s="465"/>
      <c r="EK33" s="488">
        <f>SUM(DY33:EJ33)</f>
        <v>0</v>
      </c>
    </row>
    <row r="34" spans="1:141" s="25" customFormat="1" ht="15" x14ac:dyDescent="0.25">
      <c r="A34" s="615">
        <v>25</v>
      </c>
      <c r="B34" s="616" t="s">
        <v>217</v>
      </c>
      <c r="C34" s="350" t="s">
        <v>17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</row>
    <row r="35" spans="1:141" s="25" customFormat="1" ht="15" x14ac:dyDescent="0.25">
      <c r="A35" s="603"/>
      <c r="B35" s="541"/>
      <c r="C35" s="191" t="s">
        <v>11</v>
      </c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3"/>
      <c r="CG35" s="473"/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3"/>
      <c r="CX35" s="473"/>
      <c r="CY35" s="473"/>
      <c r="CZ35" s="473"/>
      <c r="DA35" s="473"/>
      <c r="DB35" s="473"/>
      <c r="DC35" s="473"/>
      <c r="DD35" s="473"/>
      <c r="DE35" s="473"/>
      <c r="DF35" s="473"/>
      <c r="DG35" s="473"/>
      <c r="DH35" s="473"/>
      <c r="DI35" s="473"/>
      <c r="DJ35" s="473"/>
      <c r="DK35" s="473"/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3"/>
      <c r="DX35" s="473"/>
      <c r="DY35" s="473"/>
      <c r="DZ35" s="473"/>
      <c r="EA35" s="473"/>
      <c r="EB35" s="473"/>
      <c r="EC35" s="473"/>
      <c r="ED35" s="473"/>
      <c r="EE35" s="473"/>
      <c r="EF35" s="473"/>
      <c r="EG35" s="473"/>
      <c r="EH35" s="473"/>
      <c r="EI35" s="473"/>
      <c r="EJ35" s="473"/>
    </row>
    <row r="36" spans="1:141" s="25" customFormat="1" ht="15" x14ac:dyDescent="0.25">
      <c r="A36" s="603">
        <v>26</v>
      </c>
      <c r="B36" s="604" t="s">
        <v>258</v>
      </c>
      <c r="C36" s="492" t="s">
        <v>28</v>
      </c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/>
      <c r="BL36" s="493"/>
      <c r="BM36" s="493"/>
      <c r="BN36" s="493"/>
      <c r="BO36" s="493"/>
      <c r="BP36" s="493"/>
      <c r="BQ36" s="493"/>
      <c r="BR36" s="493"/>
      <c r="BS36" s="493"/>
      <c r="BT36" s="493"/>
      <c r="BU36" s="493"/>
      <c r="BV36" s="493"/>
      <c r="BW36" s="493"/>
      <c r="BX36" s="493"/>
      <c r="BY36" s="493"/>
      <c r="BZ36" s="493"/>
      <c r="CA36" s="493"/>
      <c r="CB36" s="493"/>
      <c r="CC36" s="493"/>
      <c r="CD36" s="493"/>
      <c r="CE36" s="493"/>
      <c r="CF36" s="493"/>
      <c r="CG36" s="493"/>
      <c r="CH36" s="493"/>
      <c r="CI36" s="493"/>
      <c r="CJ36" s="493"/>
      <c r="CK36" s="493"/>
      <c r="CL36" s="493"/>
      <c r="CM36" s="493"/>
      <c r="CN36" s="493"/>
      <c r="CO36" s="493"/>
      <c r="CP36" s="493"/>
      <c r="CQ36" s="493"/>
      <c r="CR36" s="493"/>
      <c r="CS36" s="493"/>
      <c r="CT36" s="493"/>
      <c r="CU36" s="493"/>
      <c r="CV36" s="493"/>
      <c r="CW36" s="493"/>
      <c r="CX36" s="493"/>
      <c r="CY36" s="493"/>
      <c r="CZ36" s="493"/>
      <c r="DA36" s="493"/>
      <c r="DB36" s="493"/>
      <c r="DC36" s="493"/>
      <c r="DD36" s="493"/>
      <c r="DE36" s="493"/>
      <c r="DF36" s="493"/>
      <c r="DG36" s="493"/>
      <c r="DH36" s="493"/>
      <c r="DI36" s="493"/>
      <c r="DJ36" s="493"/>
      <c r="DK36" s="493"/>
      <c r="DL36" s="493"/>
      <c r="DM36" s="493"/>
      <c r="DN36" s="493"/>
      <c r="DO36" s="493"/>
      <c r="DP36" s="493"/>
      <c r="DQ36" s="493"/>
      <c r="DR36" s="493"/>
      <c r="DS36" s="493"/>
      <c r="DT36" s="493"/>
      <c r="DU36" s="493"/>
      <c r="DV36" s="493"/>
      <c r="DW36" s="493"/>
      <c r="DX36" s="493"/>
      <c r="DY36" s="493"/>
      <c r="DZ36" s="493"/>
      <c r="EA36" s="494"/>
      <c r="EB36" s="493"/>
      <c r="EC36" s="493"/>
      <c r="ED36" s="493"/>
      <c r="EE36" s="493"/>
      <c r="EF36" s="493"/>
      <c r="EG36" s="493"/>
      <c r="EH36" s="493"/>
      <c r="EI36" s="493"/>
      <c r="EJ36" s="493"/>
    </row>
    <row r="37" spans="1:141" s="25" customFormat="1" ht="26.25" customHeight="1" x14ac:dyDescent="0.25">
      <c r="A37" s="603"/>
      <c r="B37" s="604"/>
      <c r="C37" s="191" t="s">
        <v>11</v>
      </c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  <c r="AW37" s="491"/>
      <c r="AX37" s="491"/>
      <c r="AY37" s="491"/>
      <c r="AZ37" s="491"/>
      <c r="BA37" s="491"/>
      <c r="BB37" s="491"/>
      <c r="BC37" s="491"/>
      <c r="BD37" s="491"/>
      <c r="BE37" s="491"/>
      <c r="BF37" s="491"/>
      <c r="BG37" s="491"/>
      <c r="BH37" s="491"/>
      <c r="BI37" s="491"/>
      <c r="BJ37" s="491"/>
      <c r="BK37" s="491"/>
      <c r="BL37" s="491"/>
      <c r="BM37" s="491"/>
      <c r="BN37" s="491"/>
      <c r="BO37" s="491"/>
      <c r="BP37" s="491"/>
      <c r="BQ37" s="491"/>
      <c r="BR37" s="491"/>
      <c r="BS37" s="491"/>
      <c r="BT37" s="491"/>
      <c r="BU37" s="491"/>
      <c r="BV37" s="491"/>
      <c r="BW37" s="491"/>
      <c r="BX37" s="491"/>
      <c r="BY37" s="491"/>
      <c r="BZ37" s="491"/>
      <c r="CA37" s="491"/>
      <c r="CB37" s="491"/>
      <c r="CC37" s="491"/>
      <c r="CD37" s="491"/>
      <c r="CE37" s="491"/>
      <c r="CF37" s="491"/>
      <c r="CG37" s="491"/>
      <c r="CH37" s="491"/>
      <c r="CI37" s="491"/>
      <c r="CJ37" s="491"/>
      <c r="CK37" s="491"/>
      <c r="CL37" s="491"/>
      <c r="CM37" s="491"/>
      <c r="CN37" s="491"/>
      <c r="CO37" s="491"/>
      <c r="CP37" s="491"/>
      <c r="CQ37" s="491"/>
      <c r="CR37" s="491"/>
      <c r="CS37" s="491"/>
      <c r="CT37" s="491"/>
      <c r="CU37" s="491"/>
      <c r="CV37" s="491"/>
      <c r="CW37" s="491"/>
      <c r="CX37" s="491"/>
      <c r="CY37" s="491"/>
      <c r="CZ37" s="491"/>
      <c r="DA37" s="491"/>
      <c r="DB37" s="491"/>
      <c r="DC37" s="491"/>
      <c r="DD37" s="491"/>
      <c r="DE37" s="491"/>
      <c r="DF37" s="491"/>
      <c r="DG37" s="491"/>
      <c r="DH37" s="491"/>
      <c r="DI37" s="491"/>
      <c r="DJ37" s="491"/>
      <c r="DK37" s="491"/>
      <c r="DL37" s="491"/>
      <c r="DM37" s="491"/>
      <c r="DN37" s="491"/>
      <c r="DO37" s="491"/>
      <c r="DP37" s="491"/>
      <c r="DQ37" s="491"/>
      <c r="DR37" s="491"/>
      <c r="DS37" s="491"/>
      <c r="DT37" s="491"/>
      <c r="DU37" s="491"/>
      <c r="DV37" s="491"/>
      <c r="DW37" s="491"/>
      <c r="DX37" s="491"/>
      <c r="DY37" s="491"/>
      <c r="DZ37" s="491"/>
      <c r="EA37" s="473"/>
      <c r="EB37" s="491"/>
      <c r="EC37" s="491"/>
      <c r="ED37" s="491"/>
      <c r="EE37" s="491"/>
      <c r="EF37" s="491"/>
      <c r="EG37" s="491"/>
      <c r="EH37" s="491"/>
      <c r="EI37" s="491"/>
      <c r="EJ37" s="491"/>
      <c r="EK37" s="488">
        <f>SUM(DY37:EJ37)</f>
        <v>0</v>
      </c>
    </row>
    <row r="38" spans="1:141" s="25" customFormat="1" ht="15" x14ac:dyDescent="0.25">
      <c r="A38" s="542" t="s">
        <v>233</v>
      </c>
      <c r="B38" s="601" t="s">
        <v>60</v>
      </c>
      <c r="C38" s="335" t="s">
        <v>28</v>
      </c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73"/>
      <c r="EA38" s="473"/>
      <c r="EB38" s="473"/>
      <c r="EC38" s="473"/>
      <c r="ED38" s="473"/>
      <c r="EE38" s="473"/>
      <c r="EF38" s="473"/>
      <c r="EG38" s="473"/>
      <c r="EH38" s="473"/>
      <c r="EI38" s="473"/>
      <c r="EJ38" s="473"/>
    </row>
    <row r="39" spans="1:141" s="25" customFormat="1" ht="15.75" thickBot="1" x14ac:dyDescent="0.3">
      <c r="A39" s="529"/>
      <c r="B39" s="602"/>
      <c r="C39" s="329" t="s">
        <v>11</v>
      </c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475"/>
      <c r="AL39" s="475"/>
      <c r="AM39" s="475"/>
      <c r="AN39" s="475"/>
      <c r="AO39" s="475"/>
      <c r="AP39" s="475"/>
      <c r="AQ39" s="475"/>
      <c r="AR39" s="475"/>
      <c r="AS39" s="475"/>
      <c r="AT39" s="475"/>
      <c r="AU39" s="475"/>
      <c r="AV39" s="475"/>
      <c r="AW39" s="475"/>
      <c r="AX39" s="475"/>
      <c r="AY39" s="475"/>
      <c r="AZ39" s="475"/>
      <c r="BA39" s="475"/>
      <c r="BB39" s="475"/>
      <c r="BC39" s="475"/>
      <c r="BD39" s="475"/>
      <c r="BE39" s="475"/>
      <c r="BF39" s="475"/>
      <c r="BG39" s="475"/>
      <c r="BH39" s="475"/>
      <c r="BI39" s="475"/>
      <c r="BJ39" s="475"/>
      <c r="BK39" s="475"/>
      <c r="BL39" s="475"/>
      <c r="BM39" s="475"/>
      <c r="BN39" s="475"/>
      <c r="BO39" s="475"/>
      <c r="BP39" s="475"/>
      <c r="BQ39" s="475"/>
      <c r="BR39" s="475"/>
      <c r="BS39" s="475"/>
      <c r="BT39" s="475"/>
      <c r="BU39" s="475"/>
      <c r="BV39" s="475"/>
      <c r="BW39" s="475"/>
      <c r="BX39" s="475"/>
      <c r="BY39" s="475"/>
      <c r="BZ39" s="475"/>
      <c r="CA39" s="475"/>
      <c r="CB39" s="475"/>
      <c r="CC39" s="475"/>
      <c r="CD39" s="475"/>
      <c r="CE39" s="475"/>
      <c r="CF39" s="475"/>
      <c r="CG39" s="475"/>
      <c r="CH39" s="475"/>
      <c r="CI39" s="475"/>
      <c r="CJ39" s="475"/>
      <c r="CK39" s="475"/>
      <c r="CL39" s="475"/>
      <c r="CM39" s="475"/>
      <c r="CN39" s="475"/>
      <c r="CO39" s="475"/>
      <c r="CP39" s="475"/>
      <c r="CQ39" s="475"/>
      <c r="CR39" s="475"/>
      <c r="CS39" s="475"/>
      <c r="CT39" s="475"/>
      <c r="CU39" s="475"/>
      <c r="CV39" s="475"/>
      <c r="CW39" s="475"/>
      <c r="CX39" s="475"/>
      <c r="CY39" s="475"/>
      <c r="CZ39" s="475"/>
      <c r="DA39" s="475"/>
      <c r="DB39" s="475"/>
      <c r="DC39" s="475"/>
      <c r="DD39" s="475"/>
      <c r="DE39" s="475"/>
      <c r="DF39" s="475"/>
      <c r="DG39" s="475"/>
      <c r="DH39" s="475"/>
      <c r="DI39" s="475"/>
      <c r="DJ39" s="475"/>
      <c r="DK39" s="475"/>
      <c r="DL39" s="475"/>
      <c r="DM39" s="475"/>
      <c r="DN39" s="475"/>
      <c r="DO39" s="475"/>
      <c r="DP39" s="475"/>
      <c r="DQ39" s="475"/>
      <c r="DR39" s="475"/>
      <c r="DS39" s="475"/>
      <c r="DT39" s="475"/>
      <c r="DU39" s="475"/>
      <c r="DV39" s="475"/>
      <c r="DW39" s="475"/>
      <c r="DX39" s="475"/>
      <c r="DY39" s="475"/>
      <c r="DZ39" s="475"/>
      <c r="EA39" s="475"/>
      <c r="EB39" s="475"/>
      <c r="EC39" s="475"/>
      <c r="ED39" s="475"/>
      <c r="EE39" s="475"/>
      <c r="EF39" s="475"/>
      <c r="EG39" s="475"/>
      <c r="EH39" s="475"/>
      <c r="EI39" s="475"/>
      <c r="EJ39" s="475"/>
      <c r="EK39" s="488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266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502">
        <v>3.8159999999999998</v>
      </c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0</v>
      </c>
      <c r="EB41" s="466">
        <f t="shared" ref="EB41:EJ41" si="2">EB13+EB18+EB33+EB40</f>
        <v>0</v>
      </c>
      <c r="EC41" s="466">
        <f t="shared" si="2"/>
        <v>9.0009999999999994</v>
      </c>
      <c r="ED41" s="466">
        <f t="shared" si="2"/>
        <v>0</v>
      </c>
      <c r="EE41" s="466">
        <f t="shared" si="2"/>
        <v>0</v>
      </c>
      <c r="EF41" s="466">
        <f t="shared" si="2"/>
        <v>0</v>
      </c>
      <c r="EG41" s="466">
        <f>EG13+EG18+EG33+EG40</f>
        <v>0</v>
      </c>
      <c r="EH41" s="466">
        <f t="shared" si="2"/>
        <v>0</v>
      </c>
      <c r="EI41" s="466">
        <f t="shared" si="2"/>
        <v>0</v>
      </c>
      <c r="EJ41" s="466">
        <f t="shared" si="2"/>
        <v>57.227699999999999</v>
      </c>
      <c r="EK41" s="466">
        <f>SUM(DY41:EJ41)</f>
        <v>66.228700000000003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260</v>
      </c>
      <c r="C43" s="201"/>
      <c r="D43" s="203"/>
    </row>
    <row r="44" spans="1:141" s="25" customFormat="1" ht="15" x14ac:dyDescent="0.25">
      <c r="A44" s="460"/>
      <c r="B44" s="200" t="s">
        <v>261</v>
      </c>
      <c r="C44" s="487" t="s">
        <v>28</v>
      </c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7"/>
      <c r="BM44" s="487"/>
      <c r="BN44" s="487"/>
      <c r="BO44" s="487"/>
      <c r="BP44" s="487"/>
      <c r="BQ44" s="487"/>
      <c r="BR44" s="487"/>
      <c r="BS44" s="487"/>
      <c r="BT44" s="487"/>
      <c r="BU44" s="487"/>
      <c r="BV44" s="487"/>
      <c r="BW44" s="487"/>
      <c r="BX44" s="487"/>
      <c r="BY44" s="487"/>
      <c r="BZ44" s="487"/>
      <c r="CA44" s="487"/>
      <c r="CB44" s="487"/>
      <c r="CC44" s="487"/>
      <c r="CD44" s="487"/>
      <c r="CE44" s="487"/>
      <c r="CF44" s="487"/>
      <c r="CG44" s="487"/>
      <c r="CH44" s="487"/>
      <c r="CI44" s="487"/>
      <c r="CJ44" s="487"/>
      <c r="CK44" s="487"/>
      <c r="CL44" s="487"/>
      <c r="CM44" s="487"/>
      <c r="CN44" s="487"/>
      <c r="CO44" s="487"/>
      <c r="CP44" s="487"/>
      <c r="CQ44" s="487"/>
      <c r="CR44" s="487"/>
      <c r="CS44" s="487"/>
      <c r="CT44" s="487"/>
      <c r="CU44" s="487"/>
      <c r="CV44" s="487"/>
      <c r="CW44" s="487"/>
      <c r="CX44" s="487"/>
      <c r="CY44" s="487"/>
      <c r="CZ44" s="487"/>
      <c r="DA44" s="487"/>
      <c r="DB44" s="487"/>
      <c r="DC44" s="487"/>
      <c r="DD44" s="487"/>
      <c r="DE44" s="487"/>
      <c r="DF44" s="487"/>
      <c r="DG44" s="487"/>
      <c r="DH44" s="487"/>
      <c r="DI44" s="487"/>
      <c r="DJ44" s="487"/>
      <c r="DK44" s="487"/>
      <c r="DL44" s="487"/>
      <c r="DM44" s="487"/>
      <c r="DN44" s="487"/>
      <c r="DO44" s="487"/>
      <c r="DP44" s="487"/>
      <c r="DQ44" s="487"/>
      <c r="DR44" s="487"/>
      <c r="DS44" s="487"/>
      <c r="DT44" s="487"/>
      <c r="DU44" s="487"/>
      <c r="DV44" s="487"/>
      <c r="DW44" s="487"/>
      <c r="DX44" s="487"/>
      <c r="DY44" s="487"/>
      <c r="DZ44" s="487"/>
      <c r="EA44" s="487"/>
      <c r="EB44" s="487"/>
      <c r="EC44" s="487"/>
      <c r="ED44" s="487"/>
      <c r="EE44" s="487"/>
      <c r="EF44" s="487"/>
      <c r="EG44" s="487"/>
      <c r="EH44" s="487"/>
      <c r="EI44" s="487"/>
      <c r="EJ44" s="487"/>
      <c r="EK44" s="487">
        <f>SUM(DY44:EJ44)</f>
        <v>0</v>
      </c>
    </row>
    <row r="45" spans="1:141" s="25" customFormat="1" ht="15" x14ac:dyDescent="0.25">
      <c r="A45" s="461"/>
      <c r="B45" s="205"/>
      <c r="C45" s="487" t="s">
        <v>11</v>
      </c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7"/>
      <c r="CB45" s="487"/>
      <c r="CC45" s="487"/>
      <c r="CD45" s="487"/>
      <c r="CE45" s="487"/>
      <c r="CF45" s="487"/>
      <c r="CG45" s="487"/>
      <c r="CH45" s="487"/>
      <c r="CI45" s="487"/>
      <c r="CJ45" s="487"/>
      <c r="CK45" s="487"/>
      <c r="CL45" s="487"/>
      <c r="CM45" s="487"/>
      <c r="CN45" s="487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7"/>
      <c r="CZ45" s="487"/>
      <c r="DA45" s="487"/>
      <c r="DB45" s="487"/>
      <c r="DC45" s="487"/>
      <c r="DD45" s="487"/>
      <c r="DE45" s="487"/>
      <c r="DF45" s="487"/>
      <c r="DG45" s="487"/>
      <c r="DH45" s="487"/>
      <c r="DI45" s="487"/>
      <c r="DJ45" s="487"/>
      <c r="DK45" s="487"/>
      <c r="DL45" s="487"/>
      <c r="DM45" s="487"/>
      <c r="DN45" s="487"/>
      <c r="DO45" s="487"/>
      <c r="DP45" s="487"/>
      <c r="DQ45" s="487"/>
      <c r="DR45" s="487"/>
      <c r="DS45" s="487"/>
      <c r="DT45" s="487"/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  <c r="EJ45" s="487"/>
      <c r="EK45" s="487">
        <f>SUM(DY45:EJ45)</f>
        <v>0</v>
      </c>
    </row>
    <row r="46" spans="1:141" ht="47.25" customHeight="1" x14ac:dyDescent="0.25">
      <c r="A46" s="13"/>
      <c r="B46" s="617" t="s">
        <v>241</v>
      </c>
      <c r="C46" s="617"/>
      <c r="D46" s="13"/>
    </row>
    <row r="47" spans="1:141" ht="41.25" customHeight="1" x14ac:dyDescent="0.25">
      <c r="B47" s="89" t="s">
        <v>244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5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6:A17"/>
    <mergeCell ref="B16:B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2021-01-18T08:05:44Z</dcterms:modified>
</cp:coreProperties>
</file>