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1.'!$A$1:$D$47</definedName>
  </definedNames>
  <calcPr calcId="144525"/>
</workbook>
</file>

<file path=xl/calcChain.xml><?xml version="1.0" encoding="utf-8"?>
<calcChain xmlns="http://schemas.openxmlformats.org/spreadsheetml/2006/main">
  <c r="EH13" i="40" l="1"/>
  <c r="ED13" i="40" l="1"/>
  <c r="DY20" i="40" l="1"/>
  <c r="DY18" i="40" s="1"/>
  <c r="DZ20" i="40" l="1"/>
  <c r="DZ18" i="40" s="1"/>
  <c r="DZ41" i="40" s="1"/>
  <c r="EA18" i="40"/>
  <c r="EB18" i="40"/>
  <c r="EC18" i="40"/>
  <c r="ED18" i="40"/>
  <c r="EE18" i="40"/>
  <c r="EF18" i="40"/>
  <c r="EG18" i="40"/>
  <c r="EH18" i="40"/>
  <c r="EI18" i="40"/>
  <c r="EJ18" i="40"/>
  <c r="EK13" i="40" l="1"/>
  <c r="DY41" i="40" l="1"/>
  <c r="EB41" i="40" l="1"/>
  <c r="ED41" i="40"/>
  <c r="EE41" i="40"/>
  <c r="EF41" i="40"/>
  <c r="EG41" i="40"/>
  <c r="EH41" i="40"/>
  <c r="EI41" i="40"/>
  <c r="EJ41" i="40"/>
  <c r="EC41" i="40"/>
  <c r="EA20" i="40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<sst xmlns="http://schemas.openxmlformats.org/spreadsheetml/2006/main" count="727" uniqueCount="267">
  <si>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</si>
  <si>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</si>
  <si>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</si>
  <si>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</si>
  <si>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</si>
  <si>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</si>
  <si>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</si>
  <si>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</si>
  <si>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</si>
  <si>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</si>
  <si>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</si>
  <si>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</si>
  <si>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</si>
  <si>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</si>
  <si>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</si>
  <si>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</si>
  <si>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</si>
  <si>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</si>
  <si>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</si>
  <si>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</si>
  <si>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</si>
  <si>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</si>
  <si>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</si>
  <si>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</si>
  <si>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</si>
  <si>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</si>
  <si>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</si>
  <si>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</si>
  <si>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</si>
  <si>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</si>
  <si>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</si>
  <si>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</si>
  <si>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</si>
  <si>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</si>
  <si>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</si>
  <si>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</si>
  <si>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</si>
  <si>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</si>
  <si>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</si>
  <si>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</si>
  <si>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</si>
  <si>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</si>
  <si>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</si>
  <si>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</si>
  <si>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</si>
  <si>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</si>
  <si>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</si>
  <si>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</si>
  <si>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</si>
  <si>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</si>
  <si>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</si>
  <si>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</si>
  <si>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</si>
  <si>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</si>
  <si>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</si>
  <si>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</si>
  <si>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</si>
  <si>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</si>
  <si>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</si>
  <si>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</si>
  <si>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</si>
  <si>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</si>
  <si>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</si>
  <si>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</si>
  <si>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</si>
  <si>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</si>
  <si>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</si>
  <si>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</si>
  <si>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</si>
  <si>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</si>
  <si>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</si>
  <si>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</si>
  <si>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</si>
  <si>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</si>
  <si>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</si>
  <si>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</si>
  <si>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</si>
  <si>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</si>
  <si>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</si>
  <si>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</si>
  <si>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</si>
  <si>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</si>
  <si>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</si>
  <si>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</si>
  <si>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</si>
  <si>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</si>
  <si>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</si>
  <si>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</si>
  <si>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</si>
  <si>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</si>
  <si>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</si>
  <si>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</si>
  <si>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</si>
  <si>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</si>
  <si>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</si>
  <si>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</si>
  <si>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</si>
  <si>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</si>
  <si>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</si>
  <si>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</si>
  <si>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</si>
  <si>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</si>
  <si>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</si>
  <si>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</si>
  <si>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</si>
  <si>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</si>
  <si>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</si>
  <si>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</si>
  <si>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</si>
  <si>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</si>
  <si>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</si>
  <si>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</si>
  <si>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</si>
  <si>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</si>
  <si>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</si>
  <si>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</si>
  <si>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</si>
  <si>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</si>
  <si>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</si>
  <si>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</si>
  <si>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</si>
  <si>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</si>
  <si>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</si>
  <si>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</si>
  <si>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</si>
  <si>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</si>
  <si>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</si>
  <si>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</si>
  <si>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</si>
  <si>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</si>
  <si>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</si>
  <si>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</si>
  <si>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</si>
  <si>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</si>
  <si>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</si>
  <si>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</si>
  <si>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</si>
  <si>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</si>
  <si>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</si>
  <si>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</si>
  <si>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</si>
  <si>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</si>
  <si>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</si>
  <si>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</si>
  <si>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</si>
  <si>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</si>
  <si>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</si>
  <si>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</si>
  <si>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</si>
  <si>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</si>
  <si>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</si>
  <si>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</si>
  <si>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</si>
  <si>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</si>
  <si>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</si>
  <si>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</si>
  <si>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</si>
  <si>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</si>
  <si>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</si>
  <si>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</si>
  <si>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</si>
  <si>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</si>
  <si>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</si>
  <si>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</si>
  <si>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</si>
  <si>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</si>
  <si>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</si>
  <si>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</si>
  <si>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</si>
  <si>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</si>
  <si>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</si>
  <si>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</si>
  <si>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</si>
  <si>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</si>
  <si>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</si>
  <si>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</si>
  <si>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</si>
  <si>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</si>
  <si>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</si>
  <si>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</si>
  <si>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</si>
  <si>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</si>
  <si>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</si>
  <si>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</si>
  <si>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</si>
  <si>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</si>
  <si>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</si>
  <si>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</si>
  <si>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</si>
  <si>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</si>
  <si>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</si>
  <si>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</si>
  <si>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</si>
  <si>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</si>
  <si>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</si>
  <si>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</si>
  <si>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</si>
  <si>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</si>
  <si>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</si>
  <si>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</si>
  <si>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</si>
  <si>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</si>
  <si>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</si>
  <si>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</si>
  <si>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</si>
  <si>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</si>
  <si>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</si>
  <si>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</si>
  <si>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</si>
  <si>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</si>
  <si>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</si>
  <si>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</si>
  <si>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</si>
  <si>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</si>
  <si>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</si>
  <si>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</si>
  <si>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</si>
  <si>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</si>
  <si>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</si>
  <si>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</si>
  <si>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</si>
  <si>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</si>
  <si>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</si>
  <si>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</si>
  <si>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</si>
  <si>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</si>
  <si>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</si>
  <si>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</si>
  <si>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</si>
  <si>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</si>
  <si>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</si>
  <si>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</si>
  <si>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</si>
  <si>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</si>
  <si>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</si>
  <si>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</si>
  <si>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</si>
  <si>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</si>
  <si>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</si>
  <si>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</si>
  <si>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</si>
  <si>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</si>
  <si>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</si>
  <si>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</si>
  <si>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</si>
  <si>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</si>
  <si>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</si>
  <si>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</si>
  <si>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</si>
  <si>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</si>
  <si>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</si>
  <si>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</si>
  <si>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</si>
  <si>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</si>
  <si>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</si>
  <si>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</si>
  <si>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</si>
  <si>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</si>
  <si>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</si>
  <si>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</si>
  <si>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</si>
  <si>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</si>
  <si>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скобяных изделий (замки, ручки)</t>
  </si>
  <si>
    <t>Ремонт штукатурки стен фасада и цоколя</t>
  </si>
  <si>
    <t>м2</t>
  </si>
  <si>
    <t>Аварийно-восстановительные работы (ремонт кровли-октябрь)</t>
  </si>
  <si>
    <t>Отчет по текущему ремонту общего имущества в многоквартирном доме № 42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</si>
</sst>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3" t="s">
        <v>239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68" t="s">
        <v>132</v>
      </c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2" t="s">
        <v>135</v>
      </c>
      <c r="S9" s="571"/>
      <c r="T9" s="571"/>
      <c r="U9" s="562" t="s">
        <v>101</v>
      </c>
      <c r="V9" s="571"/>
      <c r="W9" s="562" t="s">
        <v>133</v>
      </c>
      <c r="X9" s="563"/>
    </row>
    <row r="10" spans="1:24" ht="149.25" customHeight="1" thickBot="1" x14ac:dyDescent="0.25">
      <c r="A10" s="584"/>
      <c r="B10" s="585"/>
      <c r="C10" s="585"/>
      <c r="D10" s="586"/>
      <c r="E10" s="568" t="s">
        <v>154</v>
      </c>
      <c r="F10" s="569"/>
      <c r="G10" s="569"/>
      <c r="H10" s="568" t="s">
        <v>162</v>
      </c>
      <c r="I10" s="569"/>
      <c r="J10" s="569"/>
      <c r="K10" s="568" t="s">
        <v>163</v>
      </c>
      <c r="L10" s="569"/>
      <c r="M10" s="569"/>
      <c r="N10" s="568" t="s">
        <v>157</v>
      </c>
      <c r="O10" s="570"/>
      <c r="P10" s="568" t="s">
        <v>158</v>
      </c>
      <c r="Q10" s="569"/>
      <c r="R10" s="564"/>
      <c r="S10" s="572"/>
      <c r="T10" s="572"/>
      <c r="U10" s="564"/>
      <c r="V10" s="572"/>
      <c r="W10" s="564"/>
      <c r="X10" s="565"/>
    </row>
    <row r="11" spans="1:24" ht="13.5" thickBot="1" x14ac:dyDescent="0.25">
      <c r="A11" s="584"/>
      <c r="B11" s="585"/>
      <c r="C11" s="585"/>
      <c r="D11" s="58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3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3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7" t="s">
        <v>14</v>
      </c>
      <c r="B18" s="53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7"/>
      <c r="B19" s="53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9" t="s">
        <v>167</v>
      </c>
      <c r="B21" s="57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0"/>
      <c r="B22" s="57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0" t="s">
        <v>168</v>
      </c>
      <c r="B23" s="57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0"/>
      <c r="B24" s="57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0" t="s">
        <v>171</v>
      </c>
      <c r="B25" s="57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0"/>
      <c r="B26" s="57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0" t="s">
        <v>173</v>
      </c>
      <c r="B27" s="57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0"/>
      <c r="B28" s="57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0" t="s">
        <v>176</v>
      </c>
      <c r="B29" s="57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0"/>
      <c r="B30" s="57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5" t="s">
        <v>18</v>
      </c>
      <c r="B32" s="58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6"/>
      <c r="B33" s="58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5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6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2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2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5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2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5" t="s">
        <v>29</v>
      </c>
      <c r="B43" s="58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6"/>
      <c r="B44" s="58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8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8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5" t="s">
        <v>32</v>
      </c>
      <c r="B47" s="55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6"/>
      <c r="B48" s="55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4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4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5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6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4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4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5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6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1" t="s">
        <v>51</v>
      </c>
      <c r="B57" s="57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2"/>
      <c r="B58" s="58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5" t="s">
        <v>150</v>
      </c>
      <c r="B59" s="55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6"/>
      <c r="B60" s="55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4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4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5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6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4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4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5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6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7" t="s">
        <v>204</v>
      </c>
      <c r="B69" s="55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8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9" t="s">
        <v>205</v>
      </c>
      <c r="B72" s="54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0"/>
      <c r="B73" s="55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3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3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3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3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3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3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3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5" t="s">
        <v>112</v>
      </c>
      <c r="B82" s="55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6"/>
      <c r="B83" s="55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4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4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5">
        <v>25</v>
      </c>
      <c r="B87" s="52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6"/>
      <c r="B88" s="52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9">
        <v>26</v>
      </c>
      <c r="B89" s="53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0"/>
      <c r="B90" s="53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1" t="s">
        <v>233</v>
      </c>
      <c r="B91" s="54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2"/>
      <c r="B92" s="54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6" t="s">
        <v>95</v>
      </c>
      <c r="B101" s="566"/>
      <c r="C101" s="566"/>
      <c r="D101" s="566"/>
      <c r="E101" s="566"/>
      <c r="F101" s="566"/>
      <c r="G101" s="566"/>
      <c r="H101" s="566"/>
      <c r="I101" s="566"/>
      <c r="J101" s="566"/>
      <c r="K101" s="566"/>
      <c r="L101" s="566"/>
      <c r="M101" s="566"/>
      <c r="N101" s="566"/>
      <c r="O101" s="566"/>
      <c r="P101" s="566"/>
      <c r="Q101" s="566"/>
      <c r="R101" s="566"/>
      <c r="S101" s="567"/>
      <c r="T101" s="566"/>
      <c r="U101" s="2"/>
      <c r="V101" s="2"/>
      <c r="W101" s="2"/>
      <c r="X101" s="2"/>
    </row>
    <row r="102" spans="1:24" ht="15" x14ac:dyDescent="0.25">
      <c r="A102" s="545" t="s">
        <v>71</v>
      </c>
      <c r="B102" s="51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6"/>
      <c r="B103" s="51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6" t="s">
        <v>16</v>
      </c>
      <c r="B104" s="51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3"/>
      <c r="B105" s="51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6" t="s">
        <v>18</v>
      </c>
      <c r="B106" s="51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3"/>
      <c r="B107" s="51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6" t="s">
        <v>57</v>
      </c>
      <c r="B108" s="51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3"/>
      <c r="B109" s="51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6" t="s">
        <v>24</v>
      </c>
      <c r="B110" s="51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3"/>
      <c r="B111" s="51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6" t="s">
        <v>25</v>
      </c>
      <c r="B112" s="51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3"/>
      <c r="B113" s="51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7">
        <v>7</v>
      </c>
      <c r="B114" s="51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8"/>
      <c r="B115" s="51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9">
        <v>8</v>
      </c>
      <c r="B116" s="51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0"/>
      <c r="B117" s="51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7">
        <v>9</v>
      </c>
      <c r="B118" s="51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8"/>
      <c r="B119" s="51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1" t="s">
        <v>139</v>
      </c>
      <c r="B129" s="50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2"/>
      <c r="B130" s="50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1" t="s">
        <v>140</v>
      </c>
      <c r="B131" s="50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2"/>
      <c r="B132" s="50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1" t="s">
        <v>141</v>
      </c>
      <c r="B133" s="50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2"/>
      <c r="B134" s="50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1" t="s">
        <v>111</v>
      </c>
      <c r="B135" s="50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3"/>
      <c r="B136" s="51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1" t="s">
        <v>142</v>
      </c>
      <c r="B141" s="50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2"/>
      <c r="B142" s="50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1" t="s">
        <v>143</v>
      </c>
      <c r="B143" s="50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2"/>
      <c r="B144" s="50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1" t="s">
        <v>144</v>
      </c>
      <c r="B145" s="50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2"/>
      <c r="B146" s="50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1" t="s">
        <v>145</v>
      </c>
      <c r="B147" s="50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2"/>
      <c r="B148" s="50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1" t="s">
        <v>146</v>
      </c>
      <c r="B149" s="50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2"/>
      <c r="B150" s="50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1" t="s">
        <v>147</v>
      </c>
      <c r="B151" s="50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2"/>
      <c r="B152" s="50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1" t="s">
        <v>148</v>
      </c>
      <c r="B153" s="50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2"/>
      <c r="B154" s="50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1" t="s">
        <v>149</v>
      </c>
      <c r="B155" s="50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3"/>
      <c r="B156" s="51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1" t="s">
        <v>266</v>
      </c>
      <c r="B4" s="591"/>
      <c r="C4" s="591"/>
      <c r="D4" s="591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2" t="s">
        <v>0</v>
      </c>
      <c r="B10" s="504" t="s">
        <v>1</v>
      </c>
      <c r="C10" s="592" t="s">
        <v>2</v>
      </c>
      <c r="D10" s="608" t="s">
        <v>242</v>
      </c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  <c r="DI10" s="608"/>
      <c r="DJ10" s="608"/>
      <c r="DK10" s="608"/>
      <c r="DL10" s="608"/>
      <c r="DM10" s="608"/>
      <c r="DN10" s="608"/>
      <c r="DO10" s="608"/>
      <c r="DP10" s="608"/>
      <c r="DQ10" s="608"/>
      <c r="DR10" s="608"/>
      <c r="DS10" s="608"/>
      <c r="DT10" s="608"/>
      <c r="DU10" s="608"/>
      <c r="DV10" s="608"/>
      <c r="DW10" s="608"/>
      <c r="DX10" s="562"/>
      <c r="DY10" s="613" t="s">
        <v>246</v>
      </c>
      <c r="DZ10" s="489" t="s">
        <v>247</v>
      </c>
      <c r="EA10" s="489" t="s">
        <v>248</v>
      </c>
      <c r="EB10" s="489" t="s">
        <v>249</v>
      </c>
      <c r="EC10" s="489" t="s">
        <v>250</v>
      </c>
      <c r="ED10" s="489" t="s">
        <v>251</v>
      </c>
      <c r="EE10" s="489" t="s">
        <v>252</v>
      </c>
      <c r="EF10" s="489" t="s">
        <v>253</v>
      </c>
      <c r="EG10" s="489" t="s">
        <v>254</v>
      </c>
      <c r="EH10" s="489" t="s">
        <v>255</v>
      </c>
      <c r="EI10" s="489" t="s">
        <v>256</v>
      </c>
      <c r="EJ10" s="485" t="s">
        <v>257</v>
      </c>
      <c r="EK10" s="2" t="s">
        <v>259</v>
      </c>
    </row>
    <row r="11" spans="1:141" ht="25.5" customHeight="1" x14ac:dyDescent="0.2">
      <c r="A11" s="584"/>
      <c r="B11" s="585"/>
      <c r="C11" s="593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12"/>
      <c r="DY11" s="614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4"/>
      <c r="B12" s="585"/>
      <c r="C12" s="593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>
        <f>ED15</f>
        <v>7.7350000000000003</v>
      </c>
      <c r="EE13" s="481"/>
      <c r="EF13" s="481"/>
      <c r="EG13" s="481"/>
      <c r="EH13" s="481">
        <f>EH15+EH17</f>
        <v>57.14</v>
      </c>
      <c r="EI13" s="481"/>
      <c r="EJ13" s="481"/>
      <c r="EK13" s="494">
        <f>SUM(DY13:EJ13)</f>
        <v>64.875</v>
      </c>
    </row>
    <row r="14" spans="1:141" s="25" customFormat="1" ht="15" x14ac:dyDescent="0.25">
      <c r="A14" s="521" t="s">
        <v>245</v>
      </c>
      <c r="B14" s="604" t="s">
        <v>262</v>
      </c>
      <c r="C14" s="350" t="s">
        <v>28</v>
      </c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  <c r="CX14" s="478"/>
      <c r="CY14" s="478"/>
      <c r="CZ14" s="478"/>
      <c r="DA14" s="478"/>
      <c r="DB14" s="478"/>
      <c r="DC14" s="478"/>
      <c r="DD14" s="478"/>
      <c r="DE14" s="478"/>
      <c r="DF14" s="478"/>
      <c r="DG14" s="478"/>
      <c r="DH14" s="478"/>
      <c r="DI14" s="478"/>
      <c r="DJ14" s="478"/>
      <c r="DK14" s="478"/>
      <c r="DL14" s="478"/>
      <c r="DM14" s="478"/>
      <c r="DN14" s="478"/>
      <c r="DO14" s="478"/>
      <c r="DP14" s="478"/>
      <c r="DQ14" s="478"/>
      <c r="DR14" s="478"/>
      <c r="DS14" s="478"/>
      <c r="DT14" s="478"/>
      <c r="DU14" s="478"/>
      <c r="DV14" s="478"/>
      <c r="DW14" s="478"/>
      <c r="DX14" s="478"/>
      <c r="DY14" s="472"/>
      <c r="DZ14" s="472"/>
      <c r="EA14" s="472"/>
      <c r="EB14" s="472"/>
      <c r="EC14" s="472"/>
      <c r="ED14" s="472">
        <v>3</v>
      </c>
      <c r="EE14" s="472"/>
      <c r="EF14" s="472"/>
      <c r="EG14" s="472"/>
      <c r="EH14" s="472"/>
      <c r="EI14" s="472"/>
      <c r="EJ14" s="472"/>
    </row>
    <row r="15" spans="1:141" s="25" customFormat="1" ht="27.75" customHeight="1" thickBot="1" x14ac:dyDescent="0.3">
      <c r="A15" s="536"/>
      <c r="B15" s="605"/>
      <c r="C15" s="344" t="s">
        <v>11</v>
      </c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78"/>
      <c r="BY15" s="478"/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8"/>
      <c r="DF15" s="478"/>
      <c r="DG15" s="478"/>
      <c r="DH15" s="478"/>
      <c r="DI15" s="478"/>
      <c r="DJ15" s="478"/>
      <c r="DK15" s="478"/>
      <c r="DL15" s="478"/>
      <c r="DM15" s="478"/>
      <c r="DN15" s="478"/>
      <c r="DO15" s="478"/>
      <c r="DP15" s="478"/>
      <c r="DQ15" s="478"/>
      <c r="DR15" s="478"/>
      <c r="DS15" s="478"/>
      <c r="DT15" s="478"/>
      <c r="DU15" s="478"/>
      <c r="DV15" s="478"/>
      <c r="DW15" s="478"/>
      <c r="DX15" s="478"/>
      <c r="DY15" s="472"/>
      <c r="DZ15" s="472"/>
      <c r="EA15" s="472"/>
      <c r="EB15" s="472"/>
      <c r="EC15" s="472"/>
      <c r="ED15" s="472">
        <v>7.7350000000000003</v>
      </c>
      <c r="EE15" s="472"/>
      <c r="EF15" s="472"/>
      <c r="EG15" s="472"/>
      <c r="EH15" s="472"/>
      <c r="EI15" s="472"/>
      <c r="EJ15" s="472"/>
    </row>
    <row r="16" spans="1:141" s="25" customFormat="1" ht="27.75" customHeight="1" x14ac:dyDescent="0.25">
      <c r="A16" s="521" t="s">
        <v>16</v>
      </c>
      <c r="B16" s="604" t="s">
        <v>263</v>
      </c>
      <c r="C16" s="350" t="s">
        <v>264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478"/>
      <c r="DX16" s="478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>
        <v>25</v>
      </c>
      <c r="EI16" s="472"/>
      <c r="EJ16" s="472"/>
    </row>
    <row r="17" spans="1:141" s="25" customFormat="1" ht="27.75" customHeight="1" thickBot="1" x14ac:dyDescent="0.3">
      <c r="A17" s="536"/>
      <c r="B17" s="605"/>
      <c r="C17" s="344" t="s">
        <v>11</v>
      </c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8"/>
      <c r="CC17" s="478"/>
      <c r="CD17" s="478"/>
      <c r="CE17" s="478"/>
      <c r="CF17" s="478"/>
      <c r="CG17" s="478"/>
      <c r="CH17" s="478"/>
      <c r="CI17" s="478"/>
      <c r="CJ17" s="478"/>
      <c r="CK17" s="478"/>
      <c r="CL17" s="478"/>
      <c r="CM17" s="478"/>
      <c r="CN17" s="478"/>
      <c r="CO17" s="478"/>
      <c r="CP17" s="478"/>
      <c r="CQ17" s="478"/>
      <c r="CR17" s="478"/>
      <c r="CS17" s="478"/>
      <c r="CT17" s="478"/>
      <c r="CU17" s="478"/>
      <c r="CV17" s="478"/>
      <c r="CW17" s="478"/>
      <c r="CX17" s="478"/>
      <c r="CY17" s="478"/>
      <c r="CZ17" s="478"/>
      <c r="DA17" s="478"/>
      <c r="DB17" s="478"/>
      <c r="DC17" s="478"/>
      <c r="DD17" s="478"/>
      <c r="DE17" s="478"/>
      <c r="DF17" s="478"/>
      <c r="DG17" s="478"/>
      <c r="DH17" s="478"/>
      <c r="DI17" s="478"/>
      <c r="DJ17" s="478"/>
      <c r="DK17" s="478"/>
      <c r="DL17" s="478"/>
      <c r="DM17" s="478"/>
      <c r="DN17" s="478"/>
      <c r="DO17" s="478"/>
      <c r="DP17" s="478"/>
      <c r="DQ17" s="478"/>
      <c r="DR17" s="478"/>
      <c r="DS17" s="478"/>
      <c r="DT17" s="478"/>
      <c r="DU17" s="478"/>
      <c r="DV17" s="478"/>
      <c r="DW17" s="478"/>
      <c r="DX17" s="478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>
        <v>57.14</v>
      </c>
      <c r="EI17" s="472"/>
      <c r="EJ17" s="472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>
        <f>DY20+DY30+DY32</f>
        <v>0.71299999999999997</v>
      </c>
      <c r="DZ18" s="473">
        <f>DZ20+DZ30+DZ32</f>
        <v>1.446</v>
      </c>
      <c r="EA18" s="473">
        <f t="shared" ref="EA18:EJ18" si="0">EA20+EA30+EA32</f>
        <v>0</v>
      </c>
      <c r="EB18" s="473">
        <f t="shared" si="0"/>
        <v>0</v>
      </c>
      <c r="EC18" s="473">
        <f t="shared" si="0"/>
        <v>0</v>
      </c>
      <c r="ED18" s="473">
        <f t="shared" si="0"/>
        <v>0</v>
      </c>
      <c r="EE18" s="473">
        <f t="shared" si="0"/>
        <v>0</v>
      </c>
      <c r="EF18" s="473">
        <f t="shared" si="0"/>
        <v>0</v>
      </c>
      <c r="EG18" s="473">
        <f t="shared" si="0"/>
        <v>0</v>
      </c>
      <c r="EH18" s="473">
        <f t="shared" si="0"/>
        <v>0</v>
      </c>
      <c r="EI18" s="473">
        <f t="shared" si="0"/>
        <v>0</v>
      </c>
      <c r="EJ18" s="473">
        <f t="shared" si="0"/>
        <v>0</v>
      </c>
      <c r="EK18" s="492">
        <f>SUM(DY18:EJ18)</f>
        <v>2.1589999999999998</v>
      </c>
    </row>
    <row r="19" spans="1:141" s="25" customFormat="1" ht="15" x14ac:dyDescent="0.25">
      <c r="A19" s="600" t="s">
        <v>205</v>
      </c>
      <c r="B19" s="602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5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1"/>
      <c r="B20" s="603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3" t="s">
        <v>229</v>
      </c>
      <c r="B21" s="534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3"/>
      <c r="B22" s="534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3" t="s">
        <v>230</v>
      </c>
      <c r="B23" s="534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3"/>
      <c r="B24" s="534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3" t="s">
        <v>231</v>
      </c>
      <c r="B25" s="534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3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3"/>
      <c r="B26" s="534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3" t="s">
        <v>232</v>
      </c>
      <c r="B27" s="534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x14ac:dyDescent="0.25">
      <c r="A28" s="536"/>
      <c r="B28" s="607"/>
      <c r="C28" s="344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1" ht="15" x14ac:dyDescent="0.25">
      <c r="A29" s="533" t="s">
        <v>112</v>
      </c>
      <c r="B29" s="606" t="s">
        <v>49</v>
      </c>
      <c r="C29" s="191" t="s">
        <v>28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" x14ac:dyDescent="0.25">
      <c r="A30" s="533"/>
      <c r="B30" s="606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35" t="s">
        <v>48</v>
      </c>
      <c r="B31" s="551" t="s">
        <v>216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>
        <v>1</v>
      </c>
      <c r="DZ31" s="471">
        <v>2</v>
      </c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22"/>
      <c r="B32" s="548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>
        <v>0.71299999999999997</v>
      </c>
      <c r="DZ32" s="470">
        <v>1.446</v>
      </c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2.8809999999999998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92">
        <f>SUM(DY33:EJ33)</f>
        <v>2.8809999999999998</v>
      </c>
    </row>
    <row r="34" spans="1:141" s="25" customFormat="1" ht="15" x14ac:dyDescent="0.25">
      <c r="A34" s="610">
        <v>25</v>
      </c>
      <c r="B34" s="554" t="s">
        <v>217</v>
      </c>
      <c r="C34" s="335" t="s">
        <v>17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</row>
    <row r="35" spans="1:141" s="25" customFormat="1" ht="15.75" thickBot="1" x14ac:dyDescent="0.3">
      <c r="A35" s="597"/>
      <c r="B35" s="555"/>
      <c r="C35" s="344" t="s">
        <v>11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5"/>
      <c r="BH35" s="475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5"/>
      <c r="BW35" s="475"/>
      <c r="BX35" s="475"/>
      <c r="BY35" s="475"/>
      <c r="BZ35" s="475"/>
      <c r="CA35" s="475"/>
      <c r="CB35" s="475"/>
      <c r="CC35" s="475"/>
      <c r="CD35" s="475"/>
      <c r="CE35" s="475"/>
      <c r="CF35" s="475"/>
      <c r="CG35" s="475"/>
      <c r="CH35" s="475"/>
      <c r="CI35" s="475"/>
      <c r="CJ35" s="475"/>
      <c r="CK35" s="475"/>
      <c r="CL35" s="475"/>
      <c r="CM35" s="475"/>
      <c r="CN35" s="475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75"/>
      <c r="DC35" s="475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75"/>
      <c r="DR35" s="475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5"/>
      <c r="EG35" s="475"/>
      <c r="EH35" s="475"/>
      <c r="EI35" s="475"/>
      <c r="EJ35" s="475"/>
    </row>
    <row r="36" spans="1:141" s="25" customFormat="1" ht="15" x14ac:dyDescent="0.25">
      <c r="A36" s="596">
        <v>26</v>
      </c>
      <c r="B36" s="598" t="s">
        <v>258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6">
        <v>1</v>
      </c>
      <c r="EB36" s="479"/>
      <c r="EC36" s="479"/>
      <c r="ED36" s="479"/>
      <c r="EE36" s="479"/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597"/>
      <c r="B37" s="599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5">
        <v>2.8809999999999998</v>
      </c>
      <c r="EB37" s="480"/>
      <c r="EC37" s="480"/>
      <c r="ED37" s="480"/>
      <c r="EE37" s="480"/>
      <c r="EF37" s="480"/>
      <c r="EG37" s="480"/>
      <c r="EH37" s="480"/>
      <c r="EI37" s="480"/>
      <c r="EJ37" s="480"/>
      <c r="EK37" s="492">
        <f>SUM(DY37:EJ37)</f>
        <v>2.8809999999999998</v>
      </c>
    </row>
    <row r="38" spans="1:141" s="25" customFormat="1" ht="15" x14ac:dyDescent="0.25">
      <c r="A38" s="521" t="s">
        <v>233</v>
      </c>
      <c r="B38" s="594" t="s">
        <v>60</v>
      </c>
      <c r="C38" s="350" t="s">
        <v>28</v>
      </c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6"/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476"/>
      <c r="CD38" s="476"/>
      <c r="CE38" s="476"/>
      <c r="CF38" s="476"/>
      <c r="CG38" s="476"/>
      <c r="CH38" s="476"/>
      <c r="CI38" s="476"/>
      <c r="CJ38" s="476"/>
      <c r="CK38" s="476"/>
      <c r="CL38" s="476"/>
      <c r="CM38" s="476"/>
      <c r="CN38" s="476"/>
      <c r="CO38" s="476"/>
      <c r="CP38" s="476"/>
      <c r="CQ38" s="476"/>
      <c r="CR38" s="476"/>
      <c r="CS38" s="476"/>
      <c r="CT38" s="476"/>
      <c r="CU38" s="476"/>
      <c r="CV38" s="476"/>
      <c r="CW38" s="476"/>
      <c r="CX38" s="476"/>
      <c r="CY38" s="476"/>
      <c r="CZ38" s="476"/>
      <c r="DA38" s="476"/>
      <c r="DB38" s="476"/>
      <c r="DC38" s="476"/>
      <c r="DD38" s="476"/>
      <c r="DE38" s="476"/>
      <c r="DF38" s="476"/>
      <c r="DG38" s="476"/>
      <c r="DH38" s="476"/>
      <c r="DI38" s="476"/>
      <c r="DJ38" s="476"/>
      <c r="DK38" s="476"/>
      <c r="DL38" s="476"/>
      <c r="DM38" s="476"/>
      <c r="DN38" s="476"/>
      <c r="DO38" s="476"/>
      <c r="DP38" s="476"/>
      <c r="DQ38" s="476"/>
      <c r="DR38" s="476"/>
      <c r="DS38" s="476"/>
      <c r="DT38" s="476"/>
      <c r="DU38" s="476"/>
      <c r="DV38" s="476"/>
      <c r="DW38" s="476"/>
      <c r="DX38" s="476"/>
      <c r="DY38" s="476"/>
      <c r="DZ38" s="476"/>
      <c r="EA38" s="476"/>
      <c r="EB38" s="476"/>
      <c r="EC38" s="476"/>
      <c r="ED38" s="476"/>
      <c r="EE38" s="476"/>
      <c r="EF38" s="476"/>
      <c r="EG38" s="476"/>
      <c r="EH38" s="476"/>
      <c r="EI38" s="476"/>
      <c r="EJ38" s="476"/>
    </row>
    <row r="39" spans="1:141" s="25" customFormat="1" ht="15.75" thickBot="1" x14ac:dyDescent="0.3">
      <c r="A39" s="522"/>
      <c r="B39" s="595"/>
      <c r="C39" s="329" t="s">
        <v>11</v>
      </c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77"/>
      <c r="BE39" s="477"/>
      <c r="BF39" s="477"/>
      <c r="BG39" s="477"/>
      <c r="BH39" s="477"/>
      <c r="BI39" s="477"/>
      <c r="BJ39" s="477"/>
      <c r="BK39" s="477"/>
      <c r="BL39" s="477"/>
      <c r="BM39" s="477"/>
      <c r="BN39" s="477"/>
      <c r="BO39" s="477"/>
      <c r="BP39" s="477"/>
      <c r="BQ39" s="477"/>
      <c r="BR39" s="477"/>
      <c r="BS39" s="477"/>
      <c r="BT39" s="477"/>
      <c r="BU39" s="477"/>
      <c r="BV39" s="477"/>
      <c r="BW39" s="477"/>
      <c r="BX39" s="477"/>
      <c r="BY39" s="477"/>
      <c r="BZ39" s="477"/>
      <c r="CA39" s="477"/>
      <c r="CB39" s="477"/>
      <c r="CC39" s="477"/>
      <c r="CD39" s="477"/>
      <c r="CE39" s="477"/>
      <c r="CF39" s="477"/>
      <c r="CG39" s="477"/>
      <c r="CH39" s="477"/>
      <c r="CI39" s="477"/>
      <c r="CJ39" s="477"/>
      <c r="CK39" s="477"/>
      <c r="CL39" s="477"/>
      <c r="CM39" s="477"/>
      <c r="CN39" s="477"/>
      <c r="CO39" s="477"/>
      <c r="CP39" s="477"/>
      <c r="CQ39" s="477"/>
      <c r="CR39" s="477"/>
      <c r="CS39" s="477"/>
      <c r="CT39" s="477"/>
      <c r="CU39" s="477"/>
      <c r="CV39" s="477"/>
      <c r="CW39" s="477"/>
      <c r="CX39" s="477"/>
      <c r="CY39" s="477"/>
      <c r="CZ39" s="477"/>
      <c r="DA39" s="477"/>
      <c r="DB39" s="477"/>
      <c r="DC39" s="477"/>
      <c r="DD39" s="477"/>
      <c r="DE39" s="477"/>
      <c r="DF39" s="477"/>
      <c r="DG39" s="477"/>
      <c r="DH39" s="477"/>
      <c r="DI39" s="477"/>
      <c r="DJ39" s="477"/>
      <c r="DK39" s="477"/>
      <c r="DL39" s="477"/>
      <c r="DM39" s="477"/>
      <c r="DN39" s="477"/>
      <c r="DO39" s="477"/>
      <c r="DP39" s="477"/>
      <c r="DQ39" s="477"/>
      <c r="DR39" s="477"/>
      <c r="DS39" s="477"/>
      <c r="DT39" s="477"/>
      <c r="DU39" s="477"/>
      <c r="DV39" s="477"/>
      <c r="DW39" s="477"/>
      <c r="DX39" s="477"/>
      <c r="DY39" s="477"/>
      <c r="DZ39" s="477"/>
      <c r="EA39" s="477"/>
      <c r="EB39" s="477"/>
      <c r="EC39" s="477"/>
      <c r="ED39" s="477"/>
      <c r="EE39" s="477"/>
      <c r="EF39" s="477"/>
      <c r="EG39" s="477"/>
      <c r="EH39" s="477"/>
      <c r="EI39" s="477"/>
      <c r="EJ39" s="477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265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>
        <v>25.274999999999999</v>
      </c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0.71299999999999997</v>
      </c>
      <c r="DZ41" s="466">
        <f>DZ13+DZ18+DZ33+DZ40</f>
        <v>1.446</v>
      </c>
      <c r="EA41" s="466">
        <f>EA13+EA18+EA33+EA40</f>
        <v>2.8809999999999998</v>
      </c>
      <c r="EB41" s="466">
        <f t="shared" ref="EB41:EJ41" si="1">EB13+EB18+EB33+EB40</f>
        <v>0</v>
      </c>
      <c r="EC41" s="466">
        <f t="shared" si="1"/>
        <v>0</v>
      </c>
      <c r="ED41" s="466">
        <f t="shared" si="1"/>
        <v>7.7350000000000003</v>
      </c>
      <c r="EE41" s="466">
        <f t="shared" si="1"/>
        <v>0</v>
      </c>
      <c r="EF41" s="466">
        <f t="shared" si="1"/>
        <v>0</v>
      </c>
      <c r="EG41" s="466">
        <f t="shared" si="1"/>
        <v>0</v>
      </c>
      <c r="EH41" s="466">
        <f t="shared" si="1"/>
        <v>82.414999999999992</v>
      </c>
      <c r="EI41" s="466">
        <f t="shared" si="1"/>
        <v>0</v>
      </c>
      <c r="EJ41" s="466">
        <f t="shared" si="1"/>
        <v>0</v>
      </c>
      <c r="EK41" s="466">
        <f>SUM(DY41:EJ41)</f>
        <v>95.19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260</v>
      </c>
      <c r="C43" s="201"/>
      <c r="D43" s="203"/>
    </row>
    <row r="44" spans="1:141" s="25" customFormat="1" ht="15" x14ac:dyDescent="0.25">
      <c r="A44" s="460"/>
      <c r="B44" s="200" t="s">
        <v>261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>
        <v>1</v>
      </c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1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>
        <v>0.128</v>
      </c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0.128</v>
      </c>
    </row>
    <row r="46" spans="1:141" ht="47.25" customHeight="1" x14ac:dyDescent="0.25">
      <c r="A46" s="13"/>
      <c r="B46" s="611" t="s">
        <v>241</v>
      </c>
      <c r="C46" s="611"/>
      <c r="D46" s="13"/>
    </row>
    <row r="47" spans="1:141" ht="41.25" customHeight="1" x14ac:dyDescent="0.25">
      <c r="B47" s="89" t="s">
        <v>244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5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6:A17"/>
    <mergeCell ref="B16:B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2020-01-14T05:51:43Z</dcterms:modified>
</cp:coreProperties>
</file>