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1.'!$B$1:$D$52</definedName>
  </definedNames>
  <calcPr calcId="145621"/>
</workbook>
</file>

<file path=xl/calcChain.xml><?xml version="1.0" encoding="utf-8"?>
<calcChain xmlns="http://schemas.openxmlformats.org/spreadsheetml/2006/main">
  <c r="EI13" i="40" l="1"/>
  <c r="EJ13" i="40" l="1"/>
  <c r="EG13" i="40" l="1"/>
  <c r="EE13" i="40" l="1"/>
  <c r="EF13" i="40"/>
  <c r="EH13" i="40"/>
  <c r="ED13" i="40"/>
  <c r="ED35" i="40"/>
  <c r="EC35" i="40" l="1"/>
  <c r="EA13" i="40"/>
  <c r="DY22" i="40" l="1"/>
  <c r="DY20" i="40" s="1"/>
  <c r="DZ22" i="40" l="1"/>
  <c r="DZ20" i="40" s="1"/>
  <c r="DZ43" i="40" s="1"/>
  <c r="EB20" i="40"/>
  <c r="EB43" i="40" s="1"/>
  <c r="EC20" i="40"/>
  <c r="EC43" i="40" s="1"/>
  <c r="ED20" i="40"/>
  <c r="ED43" i="40" s="1"/>
  <c r="EE20" i="40"/>
  <c r="EE43" i="40" s="1"/>
  <c r="EF20" i="40"/>
  <c r="EF43" i="40" s="1"/>
  <c r="EG20" i="40"/>
  <c r="EG43" i="40" s="1"/>
  <c r="EH20" i="40"/>
  <c r="EH43" i="40" s="1"/>
  <c r="EI20" i="40"/>
  <c r="EI43" i="40" s="1"/>
  <c r="EJ20" i="40"/>
  <c r="EJ43" i="40" s="1"/>
  <c r="EK13" i="40" l="1"/>
  <c r="DY43" i="40" l="1"/>
  <c r="EA22" i="40" l="1"/>
  <c r="EA20" i="40" s="1"/>
  <c r="EA35" i="40"/>
  <c r="EK35" i="40" s="1"/>
  <c r="EK41" i="40"/>
  <c r="EK39" i="40"/>
  <c r="EA43" i="40" l="1"/>
  <c r="EK43" i="40" s="1"/>
  <c r="EK47" i="40"/>
  <c r="EK20" i="40" l="1"/>
</calcChain>
</file>

<file path=xl/sharedStrings.xml><?xml version="1.0" encoding="utf-8"?>
<sst xmlns="http://schemas.openxmlformats.org/spreadsheetml/2006/main" count="731" uniqueCount="269">
  <si>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</si>
  <si>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</si>
  <si>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</si>
  <si>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</si>
  <si>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</si>
  <si>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</si>
  <si>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</si>
  <si>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</si>
  <si>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</si>
  <si>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</si>
  <si>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</si>
  <si>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</si>
  <si>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</si>
  <si>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</si>
  <si>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</si>
  <si>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</si>
  <si>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</si>
  <si>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</si>
  <si>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</si>
  <si>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</si>
  <si>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</si>
  <si>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</si>
  <si>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</si>
  <si>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</si>
  <si>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</si>
  <si>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</si>
  <si>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</si>
  <si>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</si>
  <si>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</si>
  <si>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</si>
  <si>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</si>
  <si>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</si>
  <si>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</si>
  <si>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</si>
  <si>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</si>
  <si>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</si>
  <si>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</si>
  <si>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</si>
  <si>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</si>
  <si>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</si>
  <si>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</si>
  <si>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</si>
  <si>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</si>
  <si>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</si>
  <si>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</si>
  <si>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</si>
  <si>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</si>
  <si>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</si>
  <si>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</si>
  <si>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</si>
  <si>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</si>
  <si>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</si>
  <si>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</si>
  <si>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</si>
  <si>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</si>
  <si>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</si>
  <si>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</si>
  <si>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</si>
  <si>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</si>
  <si>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</si>
  <si>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</si>
  <si>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</si>
  <si>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</si>
  <si>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</si>
  <si>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</si>
  <si>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</si>
  <si>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</si>
  <si>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</si>
  <si>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</si>
  <si>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</si>
  <si>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</si>
  <si>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</si>
  <si>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</si>
  <si>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</si>
  <si>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</si>
  <si>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</si>
  <si>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</si>
  <si>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</si>
  <si>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</si>
  <si>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</si>
  <si>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</si>
  <si>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</si>
  <si>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</si>
  <si>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</si>
  <si>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</si>
  <si>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</si>
  <si>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</si>
  <si>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</si>
  <si>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</si>
  <si>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</si>
  <si>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</si>
  <si>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</si>
  <si>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</si>
  <si>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</si>
  <si>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</si>
  <si>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</si>
  <si>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</si>
  <si>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</si>
  <si>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</si>
  <si>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</si>
  <si>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</si>
  <si>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</si>
  <si>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</si>
  <si>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</si>
  <si>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</si>
  <si>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</si>
  <si>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</si>
  <si>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</si>
  <si>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</si>
  <si>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</si>
  <si>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</si>
  <si>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</si>
  <si>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</si>
  <si>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</si>
  <si>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</si>
  <si>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</si>
  <si>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</si>
  <si>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</si>
  <si>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</si>
  <si>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</si>
  <si>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</si>
  <si>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</si>
  <si>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</si>
  <si>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</si>
  <si>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</si>
  <si>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</si>
  <si>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</si>
  <si>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</si>
  <si>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</si>
  <si>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</si>
  <si>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</si>
  <si>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</si>
  <si>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</si>
  <si>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</si>
  <si>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</si>
  <si>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</si>
  <si>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</si>
  <si>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</si>
  <si>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</si>
  <si>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</si>
  <si>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</si>
  <si>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</si>
  <si>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</si>
  <si>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</si>
  <si>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</si>
  <si>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</si>
  <si>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</si>
  <si>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</si>
  <si>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</si>
  <si>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</si>
  <si>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</si>
  <si>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</si>
  <si>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</si>
  <si>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</si>
  <si>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</si>
  <si>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</si>
  <si>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</si>
  <si>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</si>
  <si>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</si>
  <si>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</si>
  <si>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</si>
  <si>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</si>
  <si>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</si>
  <si>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</si>
  <si>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</si>
  <si>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</si>
  <si>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</si>
  <si>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</si>
  <si>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</si>
  <si>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</si>
  <si>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</si>
  <si>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</si>
  <si>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</si>
  <si>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</si>
  <si>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</si>
  <si>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</si>
  <si>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</si>
  <si>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</si>
  <si>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</si>
  <si>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</si>
  <si>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</si>
  <si>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</si>
  <si>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</si>
  <si>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</si>
  <si>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</si>
  <si>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</si>
  <si>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</si>
  <si>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</si>
  <si>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</si>
  <si>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</si>
  <si>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</si>
  <si>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</si>
  <si>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</si>
  <si>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</si>
  <si>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</si>
  <si>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</si>
  <si>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</si>
  <si>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</si>
  <si>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</si>
  <si>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</si>
  <si>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</si>
  <si>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</si>
  <si>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</si>
  <si>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</si>
  <si>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</si>
  <si>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</si>
  <si>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</si>
  <si>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</si>
  <si>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</si>
  <si>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</si>
  <si>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</si>
  <si>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</si>
  <si>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</si>
  <si>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</si>
  <si>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</si>
  <si>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</si>
  <si>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</si>
  <si>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</si>
  <si>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</si>
  <si>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</si>
  <si>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</si>
  <si>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</si>
  <si>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</si>
  <si>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</si>
  <si>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</si>
  <si>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</si>
  <si>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</si>
  <si>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</si>
  <si>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</si>
  <si>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</si>
  <si>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</si>
  <si>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</si>
  <si>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</si>
  <si>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</si>
  <si>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</si>
  <si>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</si>
  <si>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</si>
  <si>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</si>
  <si>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</si>
  <si>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</si>
  <si>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</si>
  <si>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</si>
  <si>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</si>
  <si>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</si>
  <si>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</si>
  <si>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</si>
  <si>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</si>
  <si>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</si>
  <si>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</si>
  <si>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</si>
  <si>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</si>
  <si>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</si>
  <si>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</si>
  <si>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</si>
  <si>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</si>
  <si>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</si>
  <si>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</si>
  <si>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</si>
  <si>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</si>
  <si>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</si>
  <si>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</si>
  <si>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</si>
  <si>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Примечание: в мае замена светильников - 6 шт.</t>
  </si>
  <si>
    <t>замена дверной ручки - март; замки, петли - июнь; доводчики - август</t>
  </si>
  <si>
    <t>Ремонт бетонных полов в тамбуре парадной №</t>
  </si>
  <si>
    <t>Ремонт козырька в торце дома</t>
  </si>
  <si>
    <t>м2</t>
  </si>
  <si>
    <t>Отчет по текущему ремонту общего имущества в многоквартирном доме № 43 по ул. Загородная на 2019 год.</t>
  </si>
  <si>
    <t>Аварийно-восстановительные работы (сентябрь-розлив ГВС 3,7 м, декабрь-стояк ХВС10м)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</si>
</sst>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2" fontId="17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4" fillId="6" borderId="70" xfId="0" applyFont="1" applyFill="1" applyBorder="1" applyAlignment="1">
      <alignment horizontal="left" vertical="center" wrapText="1"/>
    </xf>
    <xf numFmtId="0" fontId="15" fillId="6" borderId="6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9"/>
  <sheetViews>
    <sheetView tabSelected="1" view="pageBreakPreview" topLeftCell="C31" zoomScaleNormal="70" zoomScaleSheetLayoutView="100" workbookViewId="0">
      <selection activeCell="B43" sqref="B43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10" t="s">
        <v>267</v>
      </c>
      <c r="B4" s="610"/>
      <c r="C4" s="610"/>
      <c r="D4" s="610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11" t="s">
        <v>2</v>
      </c>
      <c r="D10" s="599" t="s">
        <v>242</v>
      </c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599"/>
      <c r="DQ10" s="599"/>
      <c r="DR10" s="599"/>
      <c r="DS10" s="599"/>
      <c r="DT10" s="599"/>
      <c r="DU10" s="599"/>
      <c r="DV10" s="599"/>
      <c r="DW10" s="599"/>
      <c r="DX10" s="535"/>
      <c r="DY10" s="602" t="s">
        <v>246</v>
      </c>
      <c r="DZ10" s="487" t="s">
        <v>247</v>
      </c>
      <c r="EA10" s="487" t="s">
        <v>248</v>
      </c>
      <c r="EB10" s="487" t="s">
        <v>249</v>
      </c>
      <c r="EC10" s="487" t="s">
        <v>250</v>
      </c>
      <c r="ED10" s="487" t="s">
        <v>251</v>
      </c>
      <c r="EE10" s="487" t="s">
        <v>252</v>
      </c>
      <c r="EF10" s="487" t="s">
        <v>253</v>
      </c>
      <c r="EG10" s="487" t="s">
        <v>254</v>
      </c>
      <c r="EH10" s="487" t="s">
        <v>255</v>
      </c>
      <c r="EI10" s="487" t="s">
        <v>256</v>
      </c>
      <c r="EJ10" s="483" t="s">
        <v>257</v>
      </c>
      <c r="EK10" s="2" t="s">
        <v>259</v>
      </c>
    </row>
    <row r="11" spans="1:141" ht="25.5" customHeight="1" x14ac:dyDescent="0.2">
      <c r="A11" s="517"/>
      <c r="B11" s="518"/>
      <c r="C11" s="612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1"/>
      <c r="DY11" s="603"/>
      <c r="DZ11" s="481"/>
      <c r="EA11" s="481"/>
      <c r="EB11" s="481"/>
      <c r="EC11" s="481"/>
      <c r="ED11" s="481"/>
      <c r="EE11" s="481"/>
      <c r="EF11" s="481"/>
      <c r="EG11" s="481"/>
      <c r="EH11" s="481"/>
      <c r="EI11" s="481"/>
      <c r="EJ11" s="484"/>
    </row>
    <row r="12" spans="1:141" ht="13.5" customHeight="1" thickBot="1" x14ac:dyDescent="0.25">
      <c r="A12" s="517"/>
      <c r="B12" s="518"/>
      <c r="C12" s="612"/>
      <c r="D12" s="480" t="s">
        <v>243</v>
      </c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  <c r="BS12" s="480"/>
      <c r="BT12" s="480"/>
      <c r="BU12" s="480"/>
      <c r="BV12" s="480"/>
      <c r="BW12" s="480"/>
      <c r="BX12" s="480"/>
      <c r="BY12" s="480"/>
      <c r="BZ12" s="480"/>
      <c r="CA12" s="480"/>
      <c r="CB12" s="480"/>
      <c r="CC12" s="480"/>
      <c r="CD12" s="480"/>
      <c r="CE12" s="480"/>
      <c r="CF12" s="480"/>
      <c r="CG12" s="480"/>
      <c r="CH12" s="480"/>
      <c r="CI12" s="480"/>
      <c r="CJ12" s="480"/>
      <c r="CK12" s="480"/>
      <c r="CL12" s="480"/>
      <c r="CM12" s="480"/>
      <c r="CN12" s="480"/>
      <c r="CO12" s="480"/>
      <c r="CP12" s="480"/>
      <c r="CQ12" s="480"/>
      <c r="CR12" s="480"/>
      <c r="CS12" s="480"/>
      <c r="CT12" s="480"/>
      <c r="CU12" s="480"/>
      <c r="CV12" s="480"/>
      <c r="CW12" s="480"/>
      <c r="CX12" s="480"/>
      <c r="CY12" s="480"/>
      <c r="CZ12" s="480"/>
      <c r="DA12" s="480"/>
      <c r="DB12" s="480"/>
      <c r="DC12" s="480"/>
      <c r="DD12" s="480"/>
      <c r="DE12" s="480"/>
      <c r="DF12" s="480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2"/>
      <c r="DY12" s="486"/>
      <c r="DZ12" s="488"/>
      <c r="EA12" s="488"/>
      <c r="EB12" s="488"/>
      <c r="EC12" s="488"/>
      <c r="ED12" s="488"/>
      <c r="EE12" s="488"/>
      <c r="EF12" s="488"/>
      <c r="EG12" s="488"/>
      <c r="EH12" s="488"/>
      <c r="EI12" s="488"/>
      <c r="EJ12" s="485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479"/>
      <c r="BC13" s="479"/>
      <c r="BD13" s="479"/>
      <c r="BE13" s="479"/>
      <c r="BF13" s="479"/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/>
      <c r="CB13" s="479"/>
      <c r="CC13" s="479"/>
      <c r="CD13" s="479"/>
      <c r="CE13" s="479"/>
      <c r="CF13" s="479"/>
      <c r="CG13" s="479"/>
      <c r="CH13" s="479"/>
      <c r="CI13" s="479"/>
      <c r="CJ13" s="479"/>
      <c r="CK13" s="479"/>
      <c r="CL13" s="479"/>
      <c r="CM13" s="479"/>
      <c r="CN13" s="479"/>
      <c r="CO13" s="479"/>
      <c r="CP13" s="479"/>
      <c r="CQ13" s="479"/>
      <c r="CR13" s="479"/>
      <c r="CS13" s="479"/>
      <c r="CT13" s="479"/>
      <c r="CU13" s="479"/>
      <c r="CV13" s="479"/>
      <c r="CW13" s="479"/>
      <c r="CX13" s="479"/>
      <c r="CY13" s="479"/>
      <c r="CZ13" s="479"/>
      <c r="DA13" s="479"/>
      <c r="DB13" s="479"/>
      <c r="DC13" s="479"/>
      <c r="DD13" s="479"/>
      <c r="DE13" s="479"/>
      <c r="DF13" s="479"/>
      <c r="DG13" s="479"/>
      <c r="DH13" s="479"/>
      <c r="DI13" s="479"/>
      <c r="DJ13" s="479"/>
      <c r="DK13" s="479"/>
      <c r="DL13" s="479"/>
      <c r="DM13" s="479"/>
      <c r="DN13" s="479"/>
      <c r="DO13" s="479"/>
      <c r="DP13" s="479"/>
      <c r="DQ13" s="479"/>
      <c r="DR13" s="479"/>
      <c r="DS13" s="479"/>
      <c r="DT13" s="479"/>
      <c r="DU13" s="479"/>
      <c r="DV13" s="479"/>
      <c r="DW13" s="479"/>
      <c r="DX13" s="479"/>
      <c r="DY13" s="479"/>
      <c r="DZ13" s="479"/>
      <c r="EA13" s="479">
        <f>EA15</f>
        <v>0</v>
      </c>
      <c r="EB13" s="479"/>
      <c r="EC13" s="479"/>
      <c r="ED13" s="479">
        <f>ED15</f>
        <v>0</v>
      </c>
      <c r="EE13" s="479">
        <f t="shared" ref="EE13:EI13" si="0">EE15</f>
        <v>0</v>
      </c>
      <c r="EF13" s="479">
        <f t="shared" si="0"/>
        <v>0</v>
      </c>
      <c r="EG13" s="479">
        <f>EG15+EG17</f>
        <v>0</v>
      </c>
      <c r="EH13" s="479">
        <f t="shared" si="0"/>
        <v>0</v>
      </c>
      <c r="EI13" s="479">
        <f>EI15+EI17+EI19</f>
        <v>66.338999999999999</v>
      </c>
      <c r="EJ13" s="479">
        <f>EJ15+EJ17+EJ19</f>
        <v>0</v>
      </c>
      <c r="EK13" s="492">
        <f>SUM(DY13:EJ13)</f>
        <v>66.338999999999999</v>
      </c>
    </row>
    <row r="14" spans="1:141" s="25" customFormat="1" ht="15" x14ac:dyDescent="0.25">
      <c r="A14" s="526" t="s">
        <v>245</v>
      </c>
      <c r="B14" s="620" t="s">
        <v>263</v>
      </c>
      <c r="C14" s="350" t="s">
        <v>28</v>
      </c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501"/>
      <c r="BK14" s="501"/>
      <c r="BL14" s="501"/>
      <c r="BM14" s="501"/>
      <c r="BN14" s="501"/>
      <c r="BO14" s="501"/>
      <c r="BP14" s="501"/>
      <c r="BQ14" s="501"/>
      <c r="BR14" s="501"/>
      <c r="BS14" s="501"/>
      <c r="BT14" s="501"/>
      <c r="BU14" s="501"/>
      <c r="BV14" s="501"/>
      <c r="BW14" s="501"/>
      <c r="BX14" s="501"/>
      <c r="BY14" s="501"/>
      <c r="BZ14" s="501"/>
      <c r="CA14" s="501"/>
      <c r="CB14" s="501"/>
      <c r="CC14" s="501"/>
      <c r="CD14" s="501"/>
      <c r="CE14" s="501"/>
      <c r="CF14" s="501"/>
      <c r="CG14" s="501"/>
      <c r="CH14" s="501"/>
      <c r="CI14" s="501"/>
      <c r="CJ14" s="501"/>
      <c r="CK14" s="501"/>
      <c r="CL14" s="501"/>
      <c r="CM14" s="501"/>
      <c r="CN14" s="501"/>
      <c r="CO14" s="501"/>
      <c r="CP14" s="501"/>
      <c r="CQ14" s="501"/>
      <c r="CR14" s="501"/>
      <c r="CS14" s="501"/>
      <c r="CT14" s="501"/>
      <c r="CU14" s="501"/>
      <c r="CV14" s="501"/>
      <c r="CW14" s="501"/>
      <c r="CX14" s="501"/>
      <c r="CY14" s="501"/>
      <c r="CZ14" s="501"/>
      <c r="DA14" s="501"/>
      <c r="DB14" s="501"/>
      <c r="DC14" s="501"/>
      <c r="DD14" s="501"/>
      <c r="DE14" s="501"/>
      <c r="DF14" s="501"/>
      <c r="DG14" s="501"/>
      <c r="DH14" s="501"/>
      <c r="DI14" s="501"/>
      <c r="DJ14" s="501"/>
      <c r="DK14" s="501"/>
      <c r="DL14" s="501"/>
      <c r="DM14" s="501"/>
      <c r="DN14" s="501"/>
      <c r="DO14" s="501"/>
      <c r="DP14" s="501"/>
      <c r="DQ14" s="501"/>
      <c r="DR14" s="501"/>
      <c r="DS14" s="501"/>
      <c r="DT14" s="501"/>
      <c r="DU14" s="501"/>
      <c r="DV14" s="501"/>
      <c r="DW14" s="501"/>
      <c r="DX14" s="501"/>
      <c r="DY14" s="502"/>
      <c r="DZ14" s="502"/>
      <c r="EA14" s="502"/>
      <c r="EB14" s="502"/>
      <c r="EC14" s="502"/>
      <c r="ED14" s="502"/>
      <c r="EE14" s="502"/>
      <c r="EF14" s="502"/>
      <c r="EG14" s="502"/>
      <c r="EH14" s="502"/>
      <c r="EI14" s="502"/>
      <c r="EJ14" s="502"/>
    </row>
    <row r="15" spans="1:141" s="25" customFormat="1" ht="27.75" customHeight="1" x14ac:dyDescent="0.25">
      <c r="A15" s="534"/>
      <c r="B15" s="551"/>
      <c r="C15" s="191" t="s">
        <v>11</v>
      </c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503"/>
      <c r="AI15" s="503"/>
      <c r="AJ15" s="503"/>
      <c r="AK15" s="503"/>
      <c r="AL15" s="503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503"/>
      <c r="AX15" s="503"/>
      <c r="AY15" s="503"/>
      <c r="AZ15" s="503"/>
      <c r="BA15" s="503"/>
      <c r="BB15" s="503"/>
      <c r="BC15" s="503"/>
      <c r="BD15" s="50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503"/>
      <c r="BQ15" s="503"/>
      <c r="BR15" s="503"/>
      <c r="BS15" s="503"/>
      <c r="BT15" s="503"/>
      <c r="BU15" s="503"/>
      <c r="BV15" s="503"/>
      <c r="BW15" s="503"/>
      <c r="BX15" s="503"/>
      <c r="BY15" s="503"/>
      <c r="BZ15" s="503"/>
      <c r="CA15" s="503"/>
      <c r="CB15" s="503"/>
      <c r="CC15" s="503"/>
      <c r="CD15" s="503"/>
      <c r="CE15" s="503"/>
      <c r="CF15" s="503"/>
      <c r="CG15" s="503"/>
      <c r="CH15" s="503"/>
      <c r="CI15" s="503"/>
      <c r="CJ15" s="503"/>
      <c r="CK15" s="503"/>
      <c r="CL15" s="503"/>
      <c r="CM15" s="503"/>
      <c r="CN15" s="503"/>
      <c r="CO15" s="503"/>
      <c r="CP15" s="503"/>
      <c r="CQ15" s="503"/>
      <c r="CR15" s="503"/>
      <c r="CS15" s="503"/>
      <c r="CT15" s="503"/>
      <c r="CU15" s="503"/>
      <c r="CV15" s="503"/>
      <c r="CW15" s="503"/>
      <c r="CX15" s="503"/>
      <c r="CY15" s="503"/>
      <c r="CZ15" s="503"/>
      <c r="DA15" s="503"/>
      <c r="DB15" s="503"/>
      <c r="DC15" s="503"/>
      <c r="DD15" s="503"/>
      <c r="DE15" s="503"/>
      <c r="DF15" s="503"/>
      <c r="DG15" s="503"/>
      <c r="DH15" s="503"/>
      <c r="DI15" s="503"/>
      <c r="DJ15" s="503"/>
      <c r="DK15" s="503"/>
      <c r="DL15" s="503"/>
      <c r="DM15" s="503"/>
      <c r="DN15" s="503"/>
      <c r="DO15" s="503"/>
      <c r="DP15" s="503"/>
      <c r="DQ15" s="503"/>
      <c r="DR15" s="503"/>
      <c r="DS15" s="503"/>
      <c r="DT15" s="503"/>
      <c r="DU15" s="503"/>
      <c r="DV15" s="503"/>
      <c r="DW15" s="503"/>
      <c r="DX15" s="503"/>
      <c r="DY15" s="468"/>
      <c r="DZ15" s="468"/>
      <c r="EA15" s="468"/>
      <c r="EB15" s="468"/>
      <c r="EC15" s="468"/>
      <c r="ED15" s="468"/>
      <c r="EE15" s="468"/>
      <c r="EF15" s="468"/>
      <c r="EG15" s="468"/>
      <c r="EH15" s="468"/>
      <c r="EI15" s="468"/>
      <c r="EJ15" s="468"/>
    </row>
    <row r="16" spans="1:141" s="25" customFormat="1" ht="14.25" customHeight="1" x14ac:dyDescent="0.25">
      <c r="A16" s="534" t="s">
        <v>16</v>
      </c>
      <c r="B16" s="551" t="s">
        <v>264</v>
      </c>
      <c r="C16" s="191" t="s">
        <v>28</v>
      </c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8"/>
      <c r="CN16" s="478"/>
      <c r="CO16" s="478"/>
      <c r="CP16" s="478"/>
      <c r="CQ16" s="478"/>
      <c r="CR16" s="478"/>
      <c r="CS16" s="478"/>
      <c r="CT16" s="478"/>
      <c r="CU16" s="478"/>
      <c r="CV16" s="478"/>
      <c r="CW16" s="478"/>
      <c r="CX16" s="478"/>
      <c r="CY16" s="478"/>
      <c r="CZ16" s="478"/>
      <c r="DA16" s="478"/>
      <c r="DB16" s="478"/>
      <c r="DC16" s="478"/>
      <c r="DD16" s="478"/>
      <c r="DE16" s="478"/>
      <c r="DF16" s="478"/>
      <c r="DG16" s="478"/>
      <c r="DH16" s="478"/>
      <c r="DI16" s="478"/>
      <c r="DJ16" s="478"/>
      <c r="DK16" s="478"/>
      <c r="DL16" s="478"/>
      <c r="DM16" s="478"/>
      <c r="DN16" s="478"/>
      <c r="DO16" s="478"/>
      <c r="DP16" s="478"/>
      <c r="DQ16" s="478"/>
      <c r="DR16" s="478"/>
      <c r="DS16" s="478"/>
      <c r="DT16" s="478"/>
      <c r="DU16" s="478"/>
      <c r="DV16" s="478"/>
      <c r="DW16" s="478"/>
      <c r="DX16" s="478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/>
      <c r="EI16" s="472"/>
      <c r="EJ16" s="472"/>
    </row>
    <row r="17" spans="1:141" s="25" customFormat="1" ht="24.75" customHeight="1" x14ac:dyDescent="0.25">
      <c r="A17" s="534"/>
      <c r="B17" s="551"/>
      <c r="C17" s="191" t="s">
        <v>11</v>
      </c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  <c r="BD17" s="503"/>
      <c r="BE17" s="503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3"/>
      <c r="BR17" s="503"/>
      <c r="BS17" s="503"/>
      <c r="BT17" s="503"/>
      <c r="BU17" s="503"/>
      <c r="BV17" s="503"/>
      <c r="BW17" s="503"/>
      <c r="BX17" s="503"/>
      <c r="BY17" s="503"/>
      <c r="BZ17" s="503"/>
      <c r="CA17" s="503"/>
      <c r="CB17" s="503"/>
      <c r="CC17" s="503"/>
      <c r="CD17" s="503"/>
      <c r="CE17" s="503"/>
      <c r="CF17" s="503"/>
      <c r="CG17" s="503"/>
      <c r="CH17" s="503"/>
      <c r="CI17" s="503"/>
      <c r="CJ17" s="503"/>
      <c r="CK17" s="503"/>
      <c r="CL17" s="503"/>
      <c r="CM17" s="503"/>
      <c r="CN17" s="503"/>
      <c r="CO17" s="503"/>
      <c r="CP17" s="503"/>
      <c r="CQ17" s="503"/>
      <c r="CR17" s="503"/>
      <c r="CS17" s="503"/>
      <c r="CT17" s="503"/>
      <c r="CU17" s="503"/>
      <c r="CV17" s="503"/>
      <c r="CW17" s="503"/>
      <c r="CX17" s="503"/>
      <c r="CY17" s="503"/>
      <c r="CZ17" s="503"/>
      <c r="DA17" s="503"/>
      <c r="DB17" s="503"/>
      <c r="DC17" s="503"/>
      <c r="DD17" s="503"/>
      <c r="DE17" s="503"/>
      <c r="DF17" s="503"/>
      <c r="DG17" s="503"/>
      <c r="DH17" s="503"/>
      <c r="DI17" s="503"/>
      <c r="DJ17" s="503"/>
      <c r="DK17" s="503"/>
      <c r="DL17" s="503"/>
      <c r="DM17" s="503"/>
      <c r="DN17" s="503"/>
      <c r="DO17" s="503"/>
      <c r="DP17" s="503"/>
      <c r="DQ17" s="503"/>
      <c r="DR17" s="503"/>
      <c r="DS17" s="503"/>
      <c r="DT17" s="503"/>
      <c r="DU17" s="503"/>
      <c r="DV17" s="503"/>
      <c r="DW17" s="503"/>
      <c r="DX17" s="503"/>
      <c r="DY17" s="468"/>
      <c r="DZ17" s="468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</row>
    <row r="18" spans="1:141" s="25" customFormat="1" ht="14.25" customHeight="1" x14ac:dyDescent="0.25">
      <c r="A18" s="534"/>
      <c r="B18" s="608" t="s">
        <v>265</v>
      </c>
      <c r="C18" s="335" t="s">
        <v>266</v>
      </c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/>
      <c r="CO18" s="499"/>
      <c r="CP18" s="499"/>
      <c r="CQ18" s="499"/>
      <c r="CR18" s="499"/>
      <c r="CS18" s="499"/>
      <c r="CT18" s="499"/>
      <c r="CU18" s="499"/>
      <c r="CV18" s="499"/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/>
      <c r="DM18" s="499"/>
      <c r="DN18" s="499"/>
      <c r="DO18" s="499"/>
      <c r="DP18" s="499"/>
      <c r="DQ18" s="499"/>
      <c r="DR18" s="499"/>
      <c r="DS18" s="499"/>
      <c r="DT18" s="499"/>
      <c r="DU18" s="499"/>
      <c r="DV18" s="499"/>
      <c r="DW18" s="499"/>
      <c r="DX18" s="499"/>
      <c r="DY18" s="500"/>
      <c r="DZ18" s="500"/>
      <c r="EA18" s="500"/>
      <c r="EB18" s="500"/>
      <c r="EC18" s="500"/>
      <c r="ED18" s="500"/>
      <c r="EE18" s="500"/>
      <c r="EF18" s="500"/>
      <c r="EG18" s="500"/>
      <c r="EH18" s="500"/>
      <c r="EI18" s="500">
        <v>39</v>
      </c>
      <c r="EJ18" s="500"/>
    </row>
    <row r="19" spans="1:141" s="25" customFormat="1" ht="15" customHeight="1" thickBot="1" x14ac:dyDescent="0.3">
      <c r="A19" s="534"/>
      <c r="B19" s="609"/>
      <c r="C19" s="329" t="s">
        <v>11</v>
      </c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7"/>
      <c r="BX19" s="477"/>
      <c r="BY19" s="477"/>
      <c r="BZ19" s="477"/>
      <c r="CA19" s="477"/>
      <c r="CB19" s="477"/>
      <c r="CC19" s="477"/>
      <c r="CD19" s="477"/>
      <c r="CE19" s="477"/>
      <c r="CF19" s="477"/>
      <c r="CG19" s="477"/>
      <c r="CH19" s="477"/>
      <c r="CI19" s="477"/>
      <c r="CJ19" s="477"/>
      <c r="CK19" s="477"/>
      <c r="CL19" s="477"/>
      <c r="CM19" s="477"/>
      <c r="CN19" s="477"/>
      <c r="CO19" s="477"/>
      <c r="CP19" s="477"/>
      <c r="CQ19" s="477"/>
      <c r="CR19" s="477"/>
      <c r="CS19" s="477"/>
      <c r="CT19" s="477"/>
      <c r="CU19" s="477"/>
      <c r="CV19" s="477"/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77"/>
      <c r="DX19" s="477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>
        <v>66.338999999999999</v>
      </c>
      <c r="EJ19" s="469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94">
        <f>DY22+DY32+DY34</f>
        <v>0</v>
      </c>
      <c r="DZ20" s="494">
        <f>DZ22+DZ32+DZ34</f>
        <v>0</v>
      </c>
      <c r="EA20" s="494">
        <f t="shared" ref="EA20:EJ20" si="1">EA22+EA32+EA34</f>
        <v>0</v>
      </c>
      <c r="EB20" s="494">
        <f t="shared" si="1"/>
        <v>0</v>
      </c>
      <c r="EC20" s="494">
        <f t="shared" si="1"/>
        <v>0</v>
      </c>
      <c r="ED20" s="494">
        <f t="shared" si="1"/>
        <v>0</v>
      </c>
      <c r="EE20" s="494">
        <f t="shared" si="1"/>
        <v>0</v>
      </c>
      <c r="EF20" s="494">
        <f t="shared" si="1"/>
        <v>0</v>
      </c>
      <c r="EG20" s="494">
        <f t="shared" si="1"/>
        <v>0</v>
      </c>
      <c r="EH20" s="494">
        <f t="shared" si="1"/>
        <v>0</v>
      </c>
      <c r="EI20" s="494">
        <f t="shared" si="1"/>
        <v>0</v>
      </c>
      <c r="EJ20" s="494">
        <f t="shared" si="1"/>
        <v>0</v>
      </c>
      <c r="EK20" s="490">
        <f>SUM(DY20:EJ20)</f>
        <v>0</v>
      </c>
    </row>
    <row r="21" spans="1:141" s="25" customFormat="1" ht="15" x14ac:dyDescent="0.25">
      <c r="A21" s="616" t="s">
        <v>205</v>
      </c>
      <c r="B21" s="618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93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s="25" customFormat="1" ht="15" x14ac:dyDescent="0.25">
      <c r="A22" s="617"/>
      <c r="B22" s="619"/>
      <c r="C22" s="462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>
        <f>DY24+DY26+DY28+DY30</f>
        <v>0</v>
      </c>
      <c r="DZ22" s="470">
        <f>DZ24+DZ26+DZ28+DZ30</f>
        <v>0</v>
      </c>
      <c r="EA22" s="468">
        <f>EA24+EA26+EA28+EA30</f>
        <v>0</v>
      </c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4" t="s">
        <v>229</v>
      </c>
      <c r="B23" s="547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4"/>
      <c r="B24" s="547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4" t="s">
        <v>230</v>
      </c>
      <c r="B25" s="547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91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4"/>
      <c r="B26" s="547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4" t="s">
        <v>231</v>
      </c>
      <c r="B27" s="547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91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" x14ac:dyDescent="0.25">
      <c r="A28" s="534"/>
      <c r="B28" s="547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1" ht="15" x14ac:dyDescent="0.25">
      <c r="A29" s="534" t="s">
        <v>232</v>
      </c>
      <c r="B29" s="547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.75" customHeight="1" thickBot="1" x14ac:dyDescent="0.3">
      <c r="A30" s="527"/>
      <c r="B30" s="564"/>
      <c r="C30" s="329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24" t="s">
        <v>112</v>
      </c>
      <c r="B31" s="553" t="s">
        <v>49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</row>
    <row r="32" spans="1:141" ht="15.75" thickBot="1" x14ac:dyDescent="0.3">
      <c r="A32" s="525"/>
      <c r="B32" s="554"/>
      <c r="C32" s="344" t="s">
        <v>11</v>
      </c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</row>
    <row r="33" spans="1:141" ht="15" x14ac:dyDescent="0.25">
      <c r="A33" s="526" t="s">
        <v>48</v>
      </c>
      <c r="B33" s="522" t="s">
        <v>216</v>
      </c>
      <c r="C33" s="350" t="s">
        <v>28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/>
      <c r="DZ33" s="471"/>
      <c r="EA33" s="471"/>
      <c r="EB33" s="471"/>
      <c r="EC33" s="471"/>
      <c r="ED33" s="471"/>
      <c r="EE33" s="471"/>
      <c r="EF33" s="471"/>
      <c r="EG33" s="471"/>
      <c r="EH33" s="471"/>
      <c r="EI33" s="471"/>
      <c r="EJ33" s="471"/>
    </row>
    <row r="34" spans="1:141" ht="15.75" thickBot="1" x14ac:dyDescent="0.3">
      <c r="A34" s="527"/>
      <c r="B34" s="523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>
        <f>EA37+EA39+EA41</f>
        <v>0</v>
      </c>
      <c r="EB35" s="465"/>
      <c r="EC35" s="465">
        <f>EC37+EC39+EC41</f>
        <v>4.2469999999999999</v>
      </c>
      <c r="ED35" s="465">
        <f>ED37+ED39</f>
        <v>0</v>
      </c>
      <c r="EE35" s="465"/>
      <c r="EF35" s="465"/>
      <c r="EG35" s="465"/>
      <c r="EH35" s="465"/>
      <c r="EI35" s="465"/>
      <c r="EJ35" s="465"/>
      <c r="EK35" s="490">
        <f>SUM(DY35:EJ35)</f>
        <v>4.2469999999999999</v>
      </c>
    </row>
    <row r="36" spans="1:141" s="25" customFormat="1" ht="15" x14ac:dyDescent="0.25">
      <c r="A36" s="604">
        <v>25</v>
      </c>
      <c r="B36" s="530" t="s">
        <v>217</v>
      </c>
      <c r="C36" s="350" t="s">
        <v>17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/>
      <c r="DZ36" s="475"/>
      <c r="EA36" s="475"/>
      <c r="EB36" s="475"/>
      <c r="EC36" s="475">
        <v>1.2E-2</v>
      </c>
      <c r="ED36" s="475"/>
      <c r="EE36" s="475"/>
      <c r="EF36" s="475"/>
      <c r="EG36" s="475"/>
      <c r="EH36" s="475"/>
      <c r="EI36" s="475"/>
      <c r="EJ36" s="475"/>
    </row>
    <row r="37" spans="1:141" s="25" customFormat="1" ht="15" x14ac:dyDescent="0.25">
      <c r="A37" s="605"/>
      <c r="B37" s="606"/>
      <c r="C37" s="191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4"/>
      <c r="EC37" s="474">
        <v>4.2469999999999999</v>
      </c>
      <c r="ED37" s="474"/>
      <c r="EE37" s="474"/>
      <c r="EF37" s="474"/>
      <c r="EG37" s="474"/>
      <c r="EH37" s="474"/>
      <c r="EI37" s="474"/>
      <c r="EJ37" s="474"/>
    </row>
    <row r="38" spans="1:141" s="25" customFormat="1" ht="15" x14ac:dyDescent="0.25">
      <c r="A38" s="605">
        <v>26</v>
      </c>
      <c r="B38" s="615" t="s">
        <v>258</v>
      </c>
      <c r="C38" s="496" t="s">
        <v>28</v>
      </c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7"/>
      <c r="BK38" s="497"/>
      <c r="BL38" s="497"/>
      <c r="BM38" s="497"/>
      <c r="BN38" s="497"/>
      <c r="BO38" s="497"/>
      <c r="BP38" s="497"/>
      <c r="BQ38" s="497"/>
      <c r="BR38" s="497"/>
      <c r="BS38" s="497"/>
      <c r="BT38" s="497"/>
      <c r="BU38" s="497"/>
      <c r="BV38" s="497"/>
      <c r="BW38" s="497"/>
      <c r="BX38" s="497"/>
      <c r="BY38" s="497"/>
      <c r="BZ38" s="497"/>
      <c r="CA38" s="497"/>
      <c r="CB38" s="497"/>
      <c r="CC38" s="497"/>
      <c r="CD38" s="497"/>
      <c r="CE38" s="497"/>
      <c r="CF38" s="497"/>
      <c r="CG38" s="497"/>
      <c r="CH38" s="497"/>
      <c r="CI38" s="497"/>
      <c r="CJ38" s="497"/>
      <c r="CK38" s="497"/>
      <c r="CL38" s="497"/>
      <c r="CM38" s="497"/>
      <c r="CN38" s="497"/>
      <c r="CO38" s="497"/>
      <c r="CP38" s="497"/>
      <c r="CQ38" s="497"/>
      <c r="CR38" s="497"/>
      <c r="CS38" s="497"/>
      <c r="CT38" s="497"/>
      <c r="CU38" s="497"/>
      <c r="CV38" s="497"/>
      <c r="CW38" s="497"/>
      <c r="CX38" s="497"/>
      <c r="CY38" s="497"/>
      <c r="CZ38" s="497"/>
      <c r="DA38" s="497"/>
      <c r="DB38" s="497"/>
      <c r="DC38" s="497"/>
      <c r="DD38" s="497"/>
      <c r="DE38" s="497"/>
      <c r="DF38" s="497"/>
      <c r="DG38" s="497"/>
      <c r="DH38" s="497"/>
      <c r="DI38" s="497"/>
      <c r="DJ38" s="497"/>
      <c r="DK38" s="497"/>
      <c r="DL38" s="497"/>
      <c r="DM38" s="497"/>
      <c r="DN38" s="497"/>
      <c r="DO38" s="497"/>
      <c r="DP38" s="497"/>
      <c r="DQ38" s="497"/>
      <c r="DR38" s="497"/>
      <c r="DS38" s="497"/>
      <c r="DT38" s="497"/>
      <c r="DU38" s="497"/>
      <c r="DV38" s="497"/>
      <c r="DW38" s="497"/>
      <c r="DX38" s="497"/>
      <c r="DY38" s="497"/>
      <c r="DZ38" s="497"/>
      <c r="EA38" s="498"/>
      <c r="EB38" s="497"/>
      <c r="EC38" s="497"/>
      <c r="ED38" s="498"/>
      <c r="EE38" s="497"/>
      <c r="EF38" s="497"/>
      <c r="EG38" s="497"/>
      <c r="EH38" s="497"/>
      <c r="EI38" s="497"/>
      <c r="EJ38" s="497"/>
    </row>
    <row r="39" spans="1:141" s="25" customFormat="1" ht="26.25" customHeight="1" x14ac:dyDescent="0.25">
      <c r="A39" s="605"/>
      <c r="B39" s="615"/>
      <c r="C39" s="191" t="s">
        <v>11</v>
      </c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5"/>
      <c r="BM39" s="495"/>
      <c r="BN39" s="495"/>
      <c r="BO39" s="495"/>
      <c r="BP39" s="495"/>
      <c r="BQ39" s="495"/>
      <c r="BR39" s="495"/>
      <c r="BS39" s="495"/>
      <c r="BT39" s="495"/>
      <c r="BU39" s="495"/>
      <c r="BV39" s="495"/>
      <c r="BW39" s="495"/>
      <c r="BX39" s="495"/>
      <c r="BY39" s="495"/>
      <c r="BZ39" s="495"/>
      <c r="CA39" s="495"/>
      <c r="CB39" s="495"/>
      <c r="CC39" s="495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74"/>
      <c r="EB39" s="495"/>
      <c r="EC39" s="495"/>
      <c r="ED39" s="474"/>
      <c r="EE39" s="495"/>
      <c r="EF39" s="495"/>
      <c r="EG39" s="495"/>
      <c r="EH39" s="495"/>
      <c r="EI39" s="495"/>
      <c r="EJ39" s="495"/>
      <c r="EK39" s="490">
        <f>SUM(DY39:EJ39)</f>
        <v>0</v>
      </c>
    </row>
    <row r="40" spans="1:141" s="25" customFormat="1" ht="15" x14ac:dyDescent="0.25">
      <c r="A40" s="524" t="s">
        <v>233</v>
      </c>
      <c r="B40" s="613" t="s">
        <v>60</v>
      </c>
      <c r="C40" s="335" t="s">
        <v>28</v>
      </c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</row>
    <row r="41" spans="1:141" s="25" customFormat="1" ht="15.75" thickBot="1" x14ac:dyDescent="0.3">
      <c r="A41" s="527"/>
      <c r="B41" s="614"/>
      <c r="C41" s="329" t="s">
        <v>11</v>
      </c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  <c r="DV41" s="476"/>
      <c r="DW41" s="476"/>
      <c r="DX41" s="476"/>
      <c r="DY41" s="476"/>
      <c r="DZ41" s="476"/>
      <c r="EA41" s="476"/>
      <c r="EB41" s="476"/>
      <c r="EC41" s="476"/>
      <c r="ED41" s="476"/>
      <c r="EE41" s="476"/>
      <c r="EF41" s="476"/>
      <c r="EG41" s="476"/>
      <c r="EH41" s="476"/>
      <c r="EI41" s="476"/>
      <c r="EJ41" s="476"/>
      <c r="EK41" s="490">
        <f>SUM(EA41:EJ41)</f>
        <v>0</v>
      </c>
    </row>
    <row r="42" spans="1:141" s="25" customFormat="1" ht="25.5" customHeight="1" thickBot="1" x14ac:dyDescent="0.3">
      <c r="A42" s="397" t="s">
        <v>219</v>
      </c>
      <c r="B42" s="622" t="s">
        <v>268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>
        <v>6.5556000000000001</v>
      </c>
      <c r="EH42" s="465"/>
      <c r="EI42" s="465"/>
      <c r="EJ42" s="465">
        <v>24.695</v>
      </c>
    </row>
    <row r="43" spans="1:141" s="25" customFormat="1" ht="21.75" customHeight="1" thickBot="1" x14ac:dyDescent="0.3">
      <c r="A43" s="417"/>
      <c r="B43" s="621" t="s">
        <v>90</v>
      </c>
      <c r="C43" s="419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0</v>
      </c>
      <c r="DZ43" s="466">
        <f>DZ13+DZ20+DZ35+DZ42</f>
        <v>0</v>
      </c>
      <c r="EA43" s="466">
        <f>EA13+EA20+EA35+EA42</f>
        <v>0</v>
      </c>
      <c r="EB43" s="466">
        <f t="shared" ref="EB43:EI43" si="2">EB13+EB20+EB35+EB42</f>
        <v>0</v>
      </c>
      <c r="EC43" s="466">
        <f>EC13+EC20+EC35+EC42</f>
        <v>4.2469999999999999</v>
      </c>
      <c r="ED43" s="466">
        <f>ED13+ED20+ED35+ED42</f>
        <v>0</v>
      </c>
      <c r="EE43" s="466">
        <f>EE13+EE20+EE35+EE42</f>
        <v>0</v>
      </c>
      <c r="EF43" s="466">
        <f t="shared" si="2"/>
        <v>0</v>
      </c>
      <c r="EG43" s="466">
        <f>EG13+EG20+EG35+EG42</f>
        <v>6.5556000000000001</v>
      </c>
      <c r="EH43" s="466">
        <f t="shared" si="2"/>
        <v>0</v>
      </c>
      <c r="EI43" s="466">
        <f t="shared" si="2"/>
        <v>66.338999999999999</v>
      </c>
      <c r="EJ43" s="466">
        <f>EJ13+EJ20+EJ35+EJ42</f>
        <v>24.695</v>
      </c>
      <c r="EK43" s="466">
        <f>SUM(DY43:EJ43)</f>
        <v>101.8366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260</v>
      </c>
      <c r="C45" s="201"/>
      <c r="D45" s="203"/>
    </row>
    <row r="46" spans="1:141" s="25" customFormat="1" ht="15" x14ac:dyDescent="0.25">
      <c r="A46" s="460"/>
      <c r="B46" s="200" t="s">
        <v>261</v>
      </c>
      <c r="C46" s="489" t="s">
        <v>28</v>
      </c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489"/>
      <c r="CD46" s="489"/>
      <c r="CE46" s="489"/>
      <c r="CF46" s="489"/>
      <c r="CG46" s="489"/>
      <c r="CH46" s="489"/>
      <c r="CI46" s="489"/>
      <c r="CJ46" s="489"/>
      <c r="CK46" s="489"/>
      <c r="CL46" s="489"/>
      <c r="CM46" s="489"/>
      <c r="CN46" s="489"/>
      <c r="CO46" s="489"/>
      <c r="CP46" s="489"/>
      <c r="CQ46" s="489"/>
      <c r="CR46" s="489"/>
      <c r="CS46" s="489"/>
      <c r="CT46" s="489"/>
      <c r="CU46" s="489"/>
      <c r="CV46" s="489"/>
      <c r="CW46" s="489"/>
      <c r="CX46" s="489"/>
      <c r="CY46" s="489"/>
      <c r="CZ46" s="489"/>
      <c r="DA46" s="489"/>
      <c r="DB46" s="489"/>
      <c r="DC46" s="489"/>
      <c r="DD46" s="489"/>
      <c r="DE46" s="489"/>
      <c r="DF46" s="489"/>
      <c r="DG46" s="489"/>
      <c r="DH46" s="489"/>
      <c r="DI46" s="489"/>
      <c r="DJ46" s="489"/>
      <c r="DK46" s="489"/>
      <c r="DL46" s="489"/>
      <c r="DM46" s="489"/>
      <c r="DN46" s="489"/>
      <c r="DO46" s="489"/>
      <c r="DP46" s="489"/>
      <c r="DQ46" s="489"/>
      <c r="DR46" s="489"/>
      <c r="DS46" s="489"/>
      <c r="DT46" s="489"/>
      <c r="DU46" s="489"/>
      <c r="DV46" s="489"/>
      <c r="DW46" s="489"/>
      <c r="DX46" s="489"/>
      <c r="DY46" s="489"/>
      <c r="DZ46" s="489"/>
      <c r="EA46" s="489"/>
      <c r="EB46" s="489"/>
      <c r="EC46" s="489"/>
      <c r="ED46" s="489"/>
      <c r="EE46" s="489"/>
      <c r="EF46" s="489"/>
      <c r="EG46" s="489"/>
      <c r="EH46" s="489"/>
      <c r="EI46" s="489"/>
      <c r="EJ46" s="489"/>
      <c r="EK46" s="489"/>
    </row>
    <row r="47" spans="1:141" s="25" customFormat="1" ht="15" x14ac:dyDescent="0.25">
      <c r="A47" s="461"/>
      <c r="B47" s="205"/>
      <c r="C47" s="489" t="s">
        <v>11</v>
      </c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489"/>
      <c r="CD47" s="489"/>
      <c r="CE47" s="489"/>
      <c r="CF47" s="489"/>
      <c r="CG47" s="489"/>
      <c r="CH47" s="489"/>
      <c r="CI47" s="489"/>
      <c r="CJ47" s="489"/>
      <c r="CK47" s="489"/>
      <c r="CL47" s="489"/>
      <c r="CM47" s="489"/>
      <c r="CN47" s="489"/>
      <c r="CO47" s="489"/>
      <c r="CP47" s="489"/>
      <c r="CQ47" s="489"/>
      <c r="CR47" s="489"/>
      <c r="CS47" s="489"/>
      <c r="CT47" s="489"/>
      <c r="CU47" s="489"/>
      <c r="CV47" s="489"/>
      <c r="CW47" s="489"/>
      <c r="CX47" s="489"/>
      <c r="CY47" s="489"/>
      <c r="CZ47" s="489"/>
      <c r="DA47" s="489"/>
      <c r="DB47" s="489"/>
      <c r="DC47" s="489"/>
      <c r="DD47" s="489"/>
      <c r="DE47" s="489"/>
      <c r="DF47" s="489"/>
      <c r="DG47" s="489"/>
      <c r="DH47" s="489"/>
      <c r="DI47" s="489"/>
      <c r="DJ47" s="489"/>
      <c r="DK47" s="489"/>
      <c r="DL47" s="489"/>
      <c r="DM47" s="489"/>
      <c r="DN47" s="489"/>
      <c r="DO47" s="489"/>
      <c r="DP47" s="489"/>
      <c r="DQ47" s="489"/>
      <c r="DR47" s="489"/>
      <c r="DS47" s="489"/>
      <c r="DT47" s="489"/>
      <c r="DU47" s="489"/>
      <c r="DV47" s="489"/>
      <c r="DW47" s="489"/>
      <c r="DX47" s="489"/>
      <c r="DY47" s="489"/>
      <c r="DZ47" s="489"/>
      <c r="EA47" s="489"/>
      <c r="EB47" s="489"/>
      <c r="EC47" s="489"/>
      <c r="ED47" s="489"/>
      <c r="EE47" s="489"/>
      <c r="EF47" s="489"/>
      <c r="EG47" s="489"/>
      <c r="EH47" s="489"/>
      <c r="EI47" s="489"/>
      <c r="EJ47" s="489"/>
      <c r="EK47" s="489">
        <f>SUM(DY47:EJ47)</f>
        <v>0</v>
      </c>
    </row>
    <row r="48" spans="1:141" s="25" customFormat="1" ht="15" x14ac:dyDescent="0.25">
      <c r="A48" s="204"/>
      <c r="B48" s="205" t="s">
        <v>262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</row>
    <row r="49" spans="1:141" s="25" customFormat="1" ht="15" x14ac:dyDescent="0.25">
      <c r="A49" s="204"/>
      <c r="B49" s="205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</row>
    <row r="50" spans="1:141" s="25" customFormat="1" ht="15" x14ac:dyDescent="0.25">
      <c r="A50" s="204"/>
      <c r="B50" s="205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</row>
    <row r="51" spans="1:141" ht="47.25" customHeight="1" x14ac:dyDescent="0.25">
      <c r="A51" s="13"/>
      <c r="B51" s="607" t="s">
        <v>241</v>
      </c>
      <c r="C51" s="607"/>
      <c r="D51" s="13"/>
    </row>
    <row r="52" spans="1:141" ht="41.25" customHeight="1" x14ac:dyDescent="0.25">
      <c r="B52" s="89" t="s">
        <v>244</v>
      </c>
      <c r="C52" s="89"/>
    </row>
    <row r="54" spans="1:141" ht="12.75" customHeight="1" x14ac:dyDescent="0.2"/>
    <row r="55" spans="1:141" s="16" customFormat="1" ht="15.75" x14ac:dyDescent="0.25">
      <c r="A55" s="2"/>
      <c r="C55" s="8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41" s="16" customFormat="1" ht="15.75" x14ac:dyDescent="0.25">
      <c r="A56" s="2"/>
      <c r="B56" s="2"/>
      <c r="C56" s="8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t="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</sheetData>
  <mergeCells count="157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B51:C51"/>
    <mergeCell ref="A16:A17"/>
    <mergeCell ref="B16:B17"/>
    <mergeCell ref="B18:B19"/>
    <mergeCell ref="A18:A19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2021-01-18T08:29:25Z</dcterms:modified>
</cp:coreProperties>
</file>