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4525"/>
</workbook>
</file>

<file path=xl/calcChain.xml><?xml version="1.0" encoding="utf-8"?>
<calcChain xmlns="http://schemas.openxmlformats.org/spreadsheetml/2006/main">
  <c r="EI13" i="40" l="1"/>
  <c r="EH31" i="40" l="1"/>
  <c r="ED31" i="40" l="1"/>
  <c r="ED18" i="40"/>
  <c r="EE18" i="40"/>
  <c r="EF18" i="40"/>
  <c r="EG18" i="40"/>
  <c r="EH18" i="40"/>
  <c r="EI18" i="40"/>
  <c r="EJ18" i="40"/>
  <c r="EC18" i="40" l="1"/>
  <c r="DY18" i="40" l="1"/>
  <c r="DY16" i="40" s="1"/>
  <c r="DZ18" i="40" l="1"/>
  <c r="DZ16" i="40" s="1"/>
  <c r="DZ39" i="40" s="1"/>
  <c r="EA16" i="40"/>
  <c r="EB16" i="40"/>
  <c r="EC16" i="40"/>
  <c r="ED16" i="40"/>
  <c r="EE16" i="40"/>
  <c r="EF16" i="40"/>
  <c r="EG16" i="40"/>
  <c r="EH16" i="40"/>
  <c r="EI16" i="40"/>
  <c r="EJ16" i="40"/>
  <c r="EK13" i="40" l="1"/>
  <c r="DY39" i="40" l="1"/>
  <c r="EB39" i="40" l="1"/>
  <c r="ED39" i="40"/>
  <c r="EE39" i="40"/>
  <c r="EF39" i="40"/>
  <c r="EG39" i="40"/>
  <c r="EH39" i="40"/>
  <c r="EI39" i="40"/>
  <c r="EJ39" i="40"/>
  <c r="EC39" i="40"/>
  <c r="EA18" i="40"/>
  <c r="EA31" i="40"/>
  <c r="EK31" i="40" s="1"/>
  <c r="EK37" i="40"/>
  <c r="EK35" i="40"/>
  <c r="EA39" i="40" l="1"/>
  <c r="EK39" i="40" s="1"/>
  <c r="EK43" i="40"/>
  <c r="EK42" i="40"/>
  <c r="EK16" i="40" l="1"/>
</calcChain>
</file>

<file path=xl/sharedStrings.xml><?xml version="1.0" encoding="utf-8"?>
<sst xmlns="http://schemas.openxmlformats.org/spreadsheetml/2006/main" count="723" uniqueCount="264">
  <si>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</si>
  <si>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</si>
  <si>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</si>
  <si>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</si>
  <si>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</si>
  <si>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</si>
  <si>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</si>
  <si>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</si>
  <si>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</si>
  <si>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</si>
  <si>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</si>
  <si>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</si>
  <si>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</si>
  <si>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</si>
  <si>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</si>
  <si>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</si>
  <si>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</si>
  <si>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</si>
  <si>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</si>
  <si>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</si>
  <si>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</si>
  <si>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</si>
  <si>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</si>
  <si>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</si>
  <si>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</si>
  <si>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</si>
  <si>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</si>
  <si>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</si>
  <si>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</si>
  <si>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</si>
  <si>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</si>
  <si>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</si>
  <si>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</si>
  <si>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</si>
  <si>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</si>
  <si>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</si>
  <si>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</si>
  <si>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</si>
  <si>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</si>
  <si>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</si>
  <si>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</si>
  <si>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</si>
  <si>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</si>
  <si>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</si>
  <si>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</si>
  <si>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</si>
  <si>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</si>
  <si>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</si>
  <si>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</si>
  <si>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</si>
  <si>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</si>
  <si>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</si>
  <si>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</si>
  <si>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</si>
  <si>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</si>
  <si>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</si>
  <si>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</si>
  <si>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</si>
  <si>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</si>
  <si>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</si>
  <si>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</si>
  <si>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</si>
  <si>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</si>
  <si>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</si>
  <si>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</si>
  <si>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</si>
  <si>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</si>
  <si>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</si>
  <si>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</si>
  <si>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</si>
  <si>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</si>
  <si>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</si>
  <si>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</si>
  <si>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</si>
  <si>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</si>
  <si>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</si>
  <si>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</si>
  <si>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</si>
  <si>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</si>
  <si>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</si>
  <si>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</si>
  <si>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</si>
  <si>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</si>
  <si>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</si>
  <si>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</si>
  <si>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</si>
  <si>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</si>
  <si>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</si>
  <si>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</si>
  <si>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</si>
  <si>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</si>
  <si>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</si>
  <si>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</si>
  <si>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</si>
  <si>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</si>
  <si>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</si>
  <si>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</si>
  <si>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</si>
  <si>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</si>
  <si>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</si>
  <si>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</si>
  <si>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</si>
  <si>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</si>
  <si>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</si>
  <si>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</si>
  <si>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</si>
  <si>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</si>
  <si>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</si>
  <si>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</si>
  <si>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</si>
  <si>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</si>
  <si>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</si>
  <si>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</si>
  <si>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</si>
  <si>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</si>
  <si>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</si>
  <si>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</si>
  <si>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</si>
  <si>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</si>
  <si>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</si>
  <si>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</si>
  <si>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</si>
  <si>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</si>
  <si>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</si>
  <si>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</si>
  <si>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</si>
  <si>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</si>
  <si>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</si>
  <si>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</si>
  <si>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</si>
  <si>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</si>
  <si>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</si>
  <si>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</si>
  <si>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</si>
  <si>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</si>
  <si>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</si>
  <si>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</si>
  <si>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</si>
  <si>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</si>
  <si>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</si>
  <si>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</si>
  <si>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</si>
  <si>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</si>
  <si>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</si>
  <si>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</si>
  <si>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</si>
  <si>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</si>
  <si>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</si>
  <si>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</si>
  <si>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</si>
  <si>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</si>
  <si>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</si>
  <si>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</si>
  <si>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</si>
  <si>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</si>
  <si>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</si>
  <si>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</si>
  <si>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</si>
  <si>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</si>
  <si>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</si>
  <si>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</si>
  <si>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</si>
  <si>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</si>
  <si>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</si>
  <si>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</si>
  <si>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</si>
  <si>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</si>
  <si>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</si>
  <si>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</si>
  <si>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</si>
  <si>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</si>
  <si>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</si>
  <si>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</si>
  <si>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</si>
  <si>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</si>
  <si>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</si>
  <si>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</si>
  <si>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</si>
  <si>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</si>
  <si>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</si>
  <si>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</si>
  <si>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</si>
  <si>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</si>
  <si>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</si>
  <si>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</si>
  <si>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</si>
  <si>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</si>
  <si>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</si>
  <si>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</si>
  <si>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</si>
  <si>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</si>
  <si>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</si>
  <si>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</si>
  <si>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</si>
  <si>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</si>
  <si>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</si>
  <si>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</si>
  <si>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</si>
  <si>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</si>
  <si>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</si>
  <si>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</si>
  <si>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</si>
  <si>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</si>
  <si>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</si>
  <si>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</si>
  <si>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</si>
  <si>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</si>
  <si>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</si>
  <si>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</si>
  <si>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</si>
  <si>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</si>
  <si>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</si>
  <si>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</si>
  <si>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</si>
  <si>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</si>
  <si>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</si>
  <si>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</si>
  <si>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</si>
  <si>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</si>
  <si>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</si>
  <si>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</si>
  <si>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</si>
  <si>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</si>
  <si>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</si>
  <si>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</si>
  <si>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</si>
  <si>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</si>
  <si>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</si>
  <si>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</si>
  <si>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</si>
  <si>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</si>
  <si>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</si>
  <si>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</si>
  <si>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</si>
  <si>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</si>
  <si>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</si>
  <si>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</si>
  <si>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</si>
  <si>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</si>
  <si>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</si>
  <si>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</si>
  <si>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</si>
  <si>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</si>
  <si>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</si>
  <si>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</si>
  <si>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</si>
  <si>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</si>
  <si>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</si>
  <si>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</si>
  <si>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</si>
  <si>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</si>
  <si>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</si>
  <si>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</si>
  <si>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</si>
  <si>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</si>
  <si>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</si>
  <si>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</si>
  <si>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</si>
  <si>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</si>
  <si>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Содержание:</t>
  </si>
  <si>
    <t>Замена ламп в МОПах</t>
  </si>
  <si>
    <t>Замена общедомового счетчика электроэнергии</t>
  </si>
  <si>
    <t>Замена водосточных труб</t>
  </si>
  <si>
    <t>Отчет по текущему ремонту общего имущества в многоквартирном доме № 46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</si>
</sst>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5" t="s">
        <v>239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70" t="s">
        <v>132</v>
      </c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64" t="s">
        <v>135</v>
      </c>
      <c r="S9" s="573"/>
      <c r="T9" s="573"/>
      <c r="U9" s="564" t="s">
        <v>101</v>
      </c>
      <c r="V9" s="573"/>
      <c r="W9" s="564" t="s">
        <v>133</v>
      </c>
      <c r="X9" s="565"/>
    </row>
    <row r="10" spans="1:24" ht="149.25" customHeight="1" thickBot="1" x14ac:dyDescent="0.25">
      <c r="A10" s="586"/>
      <c r="B10" s="587"/>
      <c r="C10" s="587"/>
      <c r="D10" s="588"/>
      <c r="E10" s="570" t="s">
        <v>154</v>
      </c>
      <c r="F10" s="571"/>
      <c r="G10" s="571"/>
      <c r="H10" s="570" t="s">
        <v>162</v>
      </c>
      <c r="I10" s="571"/>
      <c r="J10" s="571"/>
      <c r="K10" s="570" t="s">
        <v>163</v>
      </c>
      <c r="L10" s="571"/>
      <c r="M10" s="571"/>
      <c r="N10" s="570" t="s">
        <v>157</v>
      </c>
      <c r="O10" s="572"/>
      <c r="P10" s="570" t="s">
        <v>158</v>
      </c>
      <c r="Q10" s="571"/>
      <c r="R10" s="566"/>
      <c r="S10" s="574"/>
      <c r="T10" s="574"/>
      <c r="U10" s="566"/>
      <c r="V10" s="574"/>
      <c r="W10" s="566"/>
      <c r="X10" s="567"/>
    </row>
    <row r="11" spans="1:24" ht="13.5" thickBot="1" x14ac:dyDescent="0.25">
      <c r="A11" s="586"/>
      <c r="B11" s="587"/>
      <c r="C11" s="587"/>
      <c r="D11" s="58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3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3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9" t="s">
        <v>14</v>
      </c>
      <c r="B18" s="53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9"/>
      <c r="B19" s="53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1" t="s">
        <v>167</v>
      </c>
      <c r="B21" s="57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2"/>
      <c r="B22" s="57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2" t="s">
        <v>168</v>
      </c>
      <c r="B23" s="58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2"/>
      <c r="B24" s="58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2" t="s">
        <v>171</v>
      </c>
      <c r="B25" s="58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2"/>
      <c r="B26" s="58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2" t="s">
        <v>173</v>
      </c>
      <c r="B27" s="58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2"/>
      <c r="B28" s="58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2" t="s">
        <v>176</v>
      </c>
      <c r="B29" s="58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2"/>
      <c r="B30" s="58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7" t="s">
        <v>18</v>
      </c>
      <c r="B32" s="58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8"/>
      <c r="B33" s="58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7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8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2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2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7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2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7" t="s">
        <v>29</v>
      </c>
      <c r="B43" s="58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8"/>
      <c r="B44" s="58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8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9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7" t="s">
        <v>32</v>
      </c>
      <c r="B47" s="55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8"/>
      <c r="B48" s="55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4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5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7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8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4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5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7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8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3" t="s">
        <v>51</v>
      </c>
      <c r="B57" s="57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4"/>
      <c r="B58" s="58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7" t="s">
        <v>150</v>
      </c>
      <c r="B59" s="55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8"/>
      <c r="B60" s="55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4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5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7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8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4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5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7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8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9" t="s">
        <v>204</v>
      </c>
      <c r="B69" s="55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0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1" t="s">
        <v>205</v>
      </c>
      <c r="B72" s="55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2"/>
      <c r="B73" s="55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3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3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3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3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3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3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3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7" t="s">
        <v>112</v>
      </c>
      <c r="B82" s="55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8"/>
      <c r="B83" s="55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4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5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7">
        <v>25</v>
      </c>
      <c r="B87" s="52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8"/>
      <c r="B88" s="53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1">
        <v>26</v>
      </c>
      <c r="B89" s="53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2"/>
      <c r="B90" s="53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3" t="s">
        <v>233</v>
      </c>
      <c r="B91" s="54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4"/>
      <c r="B92" s="54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8" t="s">
        <v>95</v>
      </c>
      <c r="B101" s="568"/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9"/>
      <c r="T101" s="568"/>
      <c r="U101" s="2"/>
      <c r="V101" s="2"/>
      <c r="W101" s="2"/>
      <c r="X101" s="2"/>
    </row>
    <row r="102" spans="1:24" ht="15" x14ac:dyDescent="0.25">
      <c r="A102" s="547" t="s">
        <v>71</v>
      </c>
      <c r="B102" s="51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8"/>
      <c r="B103" s="51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8" t="s">
        <v>16</v>
      </c>
      <c r="B104" s="51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5"/>
      <c r="B105" s="51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8" t="s">
        <v>18</v>
      </c>
      <c r="B106" s="51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5"/>
      <c r="B107" s="51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8" t="s">
        <v>57</v>
      </c>
      <c r="B108" s="51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5"/>
      <c r="B109" s="51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8" t="s">
        <v>24</v>
      </c>
      <c r="B110" s="51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5"/>
      <c r="B111" s="51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8" t="s">
        <v>25</v>
      </c>
      <c r="B112" s="51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5"/>
      <c r="B113" s="51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9">
        <v>7</v>
      </c>
      <c r="B114" s="51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0"/>
      <c r="B115" s="51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1">
        <v>8</v>
      </c>
      <c r="B116" s="51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2"/>
      <c r="B117" s="51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9">
        <v>9</v>
      </c>
      <c r="B118" s="51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0"/>
      <c r="B119" s="51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3" t="s">
        <v>139</v>
      </c>
      <c r="B129" s="51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4"/>
      <c r="B130" s="51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3" t="s">
        <v>140</v>
      </c>
      <c r="B131" s="51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4"/>
      <c r="B132" s="51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3" t="s">
        <v>141</v>
      </c>
      <c r="B133" s="51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4"/>
      <c r="B134" s="51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3" t="s">
        <v>111</v>
      </c>
      <c r="B135" s="51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5"/>
      <c r="B136" s="51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3" t="s">
        <v>142</v>
      </c>
      <c r="B141" s="51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4"/>
      <c r="B142" s="51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3" t="s">
        <v>143</v>
      </c>
      <c r="B143" s="51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4"/>
      <c r="B144" s="51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3" t="s">
        <v>144</v>
      </c>
      <c r="B145" s="51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4"/>
      <c r="B146" s="51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3" t="s">
        <v>145</v>
      </c>
      <c r="B147" s="51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4"/>
      <c r="B148" s="51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3" t="s">
        <v>146</v>
      </c>
      <c r="B149" s="51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4"/>
      <c r="B150" s="51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3" t="s">
        <v>147</v>
      </c>
      <c r="B151" s="51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4"/>
      <c r="B152" s="51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3" t="s">
        <v>148</v>
      </c>
      <c r="B153" s="51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4"/>
      <c r="B154" s="51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3" t="s">
        <v>149</v>
      </c>
      <c r="B155" s="51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5"/>
      <c r="B156" s="51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3" t="s">
        <v>263</v>
      </c>
      <c r="B4" s="593"/>
      <c r="C4" s="593"/>
      <c r="D4" s="593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594" t="s">
        <v>2</v>
      </c>
      <c r="D10" s="606" t="s">
        <v>242</v>
      </c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6"/>
      <c r="BE10" s="606"/>
      <c r="BF10" s="606"/>
      <c r="BG10" s="606"/>
      <c r="BH10" s="606"/>
      <c r="BI10" s="606"/>
      <c r="BJ10" s="606"/>
      <c r="BK10" s="606"/>
      <c r="BL10" s="606"/>
      <c r="BM10" s="606"/>
      <c r="BN10" s="606"/>
      <c r="BO10" s="606"/>
      <c r="BP10" s="606"/>
      <c r="BQ10" s="606"/>
      <c r="BR10" s="606"/>
      <c r="BS10" s="606"/>
      <c r="BT10" s="606"/>
      <c r="BU10" s="606"/>
      <c r="BV10" s="606"/>
      <c r="BW10" s="606"/>
      <c r="BX10" s="606"/>
      <c r="BY10" s="606"/>
      <c r="BZ10" s="606"/>
      <c r="CA10" s="606"/>
      <c r="CB10" s="606"/>
      <c r="CC10" s="606"/>
      <c r="CD10" s="606"/>
      <c r="CE10" s="606"/>
      <c r="CF10" s="606"/>
      <c r="CG10" s="606"/>
      <c r="CH10" s="606"/>
      <c r="CI10" s="606"/>
      <c r="CJ10" s="606"/>
      <c r="CK10" s="606"/>
      <c r="CL10" s="606"/>
      <c r="CM10" s="606"/>
      <c r="CN10" s="606"/>
      <c r="CO10" s="606"/>
      <c r="CP10" s="606"/>
      <c r="CQ10" s="606"/>
      <c r="CR10" s="606"/>
      <c r="CS10" s="606"/>
      <c r="CT10" s="606"/>
      <c r="CU10" s="606"/>
      <c r="CV10" s="606"/>
      <c r="CW10" s="606"/>
      <c r="CX10" s="606"/>
      <c r="CY10" s="606"/>
      <c r="CZ10" s="606"/>
      <c r="DA10" s="606"/>
      <c r="DB10" s="606"/>
      <c r="DC10" s="606"/>
      <c r="DD10" s="606"/>
      <c r="DE10" s="606"/>
      <c r="DF10" s="606"/>
      <c r="DG10" s="606"/>
      <c r="DH10" s="606"/>
      <c r="DI10" s="606"/>
      <c r="DJ10" s="606"/>
      <c r="DK10" s="606"/>
      <c r="DL10" s="606"/>
      <c r="DM10" s="606"/>
      <c r="DN10" s="606"/>
      <c r="DO10" s="606"/>
      <c r="DP10" s="606"/>
      <c r="DQ10" s="606"/>
      <c r="DR10" s="606"/>
      <c r="DS10" s="606"/>
      <c r="DT10" s="606"/>
      <c r="DU10" s="606"/>
      <c r="DV10" s="606"/>
      <c r="DW10" s="606"/>
      <c r="DX10" s="564"/>
      <c r="DY10" s="611" t="s">
        <v>246</v>
      </c>
      <c r="DZ10" s="491" t="s">
        <v>247</v>
      </c>
      <c r="EA10" s="491" t="s">
        <v>248</v>
      </c>
      <c r="EB10" s="491" t="s">
        <v>249</v>
      </c>
      <c r="EC10" s="491" t="s">
        <v>250</v>
      </c>
      <c r="ED10" s="491" t="s">
        <v>251</v>
      </c>
      <c r="EE10" s="491" t="s">
        <v>252</v>
      </c>
      <c r="EF10" s="491" t="s">
        <v>253</v>
      </c>
      <c r="EG10" s="491" t="s">
        <v>254</v>
      </c>
      <c r="EH10" s="491" t="s">
        <v>255</v>
      </c>
      <c r="EI10" s="491" t="s">
        <v>256</v>
      </c>
      <c r="EJ10" s="487" t="s">
        <v>257</v>
      </c>
      <c r="EK10" s="2" t="s">
        <v>258</v>
      </c>
    </row>
    <row r="11" spans="1:141" ht="25.5" customHeight="1" x14ac:dyDescent="0.2">
      <c r="A11" s="586"/>
      <c r="B11" s="587"/>
      <c r="C11" s="595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07"/>
      <c r="AX11" s="607"/>
      <c r="AY11" s="607"/>
      <c r="AZ11" s="607"/>
      <c r="BA11" s="607"/>
      <c r="BB11" s="607"/>
      <c r="BC11" s="607"/>
      <c r="BD11" s="607"/>
      <c r="BE11" s="607"/>
      <c r="BF11" s="607"/>
      <c r="BG11" s="607"/>
      <c r="BH11" s="607"/>
      <c r="BI11" s="607"/>
      <c r="BJ11" s="607"/>
      <c r="BK11" s="607"/>
      <c r="BL11" s="607"/>
      <c r="BM11" s="607"/>
      <c r="BN11" s="607"/>
      <c r="BO11" s="607"/>
      <c r="BP11" s="607"/>
      <c r="BQ11" s="607"/>
      <c r="BR11" s="607"/>
      <c r="BS11" s="607"/>
      <c r="BT11" s="607"/>
      <c r="BU11" s="607"/>
      <c r="BV11" s="607"/>
      <c r="BW11" s="607"/>
      <c r="BX11" s="607"/>
      <c r="BY11" s="607"/>
      <c r="BZ11" s="607"/>
      <c r="CA11" s="607"/>
      <c r="CB11" s="607"/>
      <c r="CC11" s="607"/>
      <c r="CD11" s="607"/>
      <c r="CE11" s="607"/>
      <c r="CF11" s="607"/>
      <c r="CG11" s="607"/>
      <c r="CH11" s="607"/>
      <c r="CI11" s="607"/>
      <c r="CJ11" s="607"/>
      <c r="CK11" s="607"/>
      <c r="CL11" s="607"/>
      <c r="CM11" s="607"/>
      <c r="CN11" s="607"/>
      <c r="CO11" s="607"/>
      <c r="CP11" s="607"/>
      <c r="CQ11" s="607"/>
      <c r="CR11" s="607"/>
      <c r="CS11" s="607"/>
      <c r="CT11" s="607"/>
      <c r="CU11" s="607"/>
      <c r="CV11" s="607"/>
      <c r="CW11" s="607"/>
      <c r="CX11" s="607"/>
      <c r="CY11" s="607"/>
      <c r="CZ11" s="607"/>
      <c r="DA11" s="607"/>
      <c r="DB11" s="607"/>
      <c r="DC11" s="607"/>
      <c r="DD11" s="607"/>
      <c r="DE11" s="607"/>
      <c r="DF11" s="607"/>
      <c r="DG11" s="607"/>
      <c r="DH11" s="607"/>
      <c r="DI11" s="607"/>
      <c r="DJ11" s="607"/>
      <c r="DK11" s="607"/>
      <c r="DL11" s="607"/>
      <c r="DM11" s="607"/>
      <c r="DN11" s="607"/>
      <c r="DO11" s="607"/>
      <c r="DP11" s="607"/>
      <c r="DQ11" s="607"/>
      <c r="DR11" s="607"/>
      <c r="DS11" s="607"/>
      <c r="DT11" s="607"/>
      <c r="DU11" s="607"/>
      <c r="DV11" s="607"/>
      <c r="DW11" s="607"/>
      <c r="DX11" s="610"/>
      <c r="DY11" s="612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86"/>
      <c r="B12" s="587"/>
      <c r="C12" s="595"/>
      <c r="D12" s="484" t="s">
        <v>243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/>
      <c r="EE13" s="483"/>
      <c r="EF13" s="483"/>
      <c r="EG13" s="483"/>
      <c r="EH13" s="483"/>
      <c r="EI13" s="483">
        <f>EI15</f>
        <v>19.686</v>
      </c>
      <c r="EJ13" s="483"/>
      <c r="EK13" s="496">
        <f>SUM(DY13:EJ13)</f>
        <v>19.686</v>
      </c>
    </row>
    <row r="14" spans="1:141" s="25" customFormat="1" ht="15" x14ac:dyDescent="0.25">
      <c r="A14" s="523" t="s">
        <v>245</v>
      </c>
      <c r="B14" s="549" t="s">
        <v>262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73">
        <v>2</v>
      </c>
      <c r="EJ14" s="480"/>
    </row>
    <row r="15" spans="1:141" s="25" customFormat="1" ht="27.75" customHeight="1" thickBot="1" x14ac:dyDescent="0.3">
      <c r="A15" s="524"/>
      <c r="B15" s="550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0">
        <v>19.686</v>
      </c>
      <c r="EJ15" s="479"/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>
        <f>DY18+DY28+DY30</f>
        <v>0</v>
      </c>
      <c r="DZ16" s="474">
        <f>DZ18+DZ28+DZ30</f>
        <v>0</v>
      </c>
      <c r="EA16" s="474">
        <f t="shared" ref="EA16:EJ16" si="0">EA18+EA28+EA30</f>
        <v>0</v>
      </c>
      <c r="EB16" s="474">
        <f t="shared" si="0"/>
        <v>0</v>
      </c>
      <c r="EC16" s="474">
        <f t="shared" si="0"/>
        <v>0</v>
      </c>
      <c r="ED16" s="474">
        <f t="shared" si="0"/>
        <v>1.26</v>
      </c>
      <c r="EE16" s="474">
        <f t="shared" si="0"/>
        <v>0</v>
      </c>
      <c r="EF16" s="474">
        <f t="shared" si="0"/>
        <v>0</v>
      </c>
      <c r="EG16" s="474">
        <f t="shared" si="0"/>
        <v>0</v>
      </c>
      <c r="EH16" s="474">
        <f t="shared" si="0"/>
        <v>0</v>
      </c>
      <c r="EI16" s="474">
        <f t="shared" si="0"/>
        <v>0</v>
      </c>
      <c r="EJ16" s="474">
        <f t="shared" si="0"/>
        <v>0</v>
      </c>
      <c r="EK16" s="494">
        <f>SUM(DY16:EJ16)</f>
        <v>1.26</v>
      </c>
    </row>
    <row r="17" spans="1:141" s="25" customFormat="1" ht="15" x14ac:dyDescent="0.25">
      <c r="A17" s="602" t="s">
        <v>205</v>
      </c>
      <c r="B17" s="604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97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3"/>
      <c r="B18" s="605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>
        <f>DY20+DY22+DY24+DY26</f>
        <v>0</v>
      </c>
      <c r="DZ18" s="471">
        <f>DZ20+DZ22+DZ24+DZ26</f>
        <v>0</v>
      </c>
      <c r="EA18" s="469">
        <f>EA20+EA22+EA24+EA26</f>
        <v>0</v>
      </c>
      <c r="EB18" s="469"/>
      <c r="EC18" s="469">
        <f>EC20+EC22+EC24+EC26</f>
        <v>0</v>
      </c>
      <c r="ED18" s="469">
        <f t="shared" ref="ED18:EJ18" si="1">ED20+ED22+ED24+ED26</f>
        <v>1.26</v>
      </c>
      <c r="EE18" s="469">
        <f t="shared" si="1"/>
        <v>0</v>
      </c>
      <c r="EF18" s="469">
        <f t="shared" si="1"/>
        <v>0</v>
      </c>
      <c r="EG18" s="469">
        <f t="shared" si="1"/>
        <v>0</v>
      </c>
      <c r="EH18" s="469">
        <f t="shared" si="1"/>
        <v>0</v>
      </c>
      <c r="EI18" s="469">
        <f t="shared" si="1"/>
        <v>0</v>
      </c>
      <c r="EJ18" s="469">
        <f t="shared" si="1"/>
        <v>0</v>
      </c>
    </row>
    <row r="19" spans="1:141" ht="15" x14ac:dyDescent="0.25">
      <c r="A19" s="535" t="s">
        <v>229</v>
      </c>
      <c r="B19" s="536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5"/>
      <c r="B20" s="536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5" t="s">
        <v>230</v>
      </c>
      <c r="B21" s="536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5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5"/>
      <c r="B22" s="536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5" t="s">
        <v>231</v>
      </c>
      <c r="B23" s="536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95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5"/>
      <c r="B24" s="536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5" t="s">
        <v>232</v>
      </c>
      <c r="B25" s="536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95"/>
      <c r="ED25" s="495">
        <v>5.0000000000000001E-4</v>
      </c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4"/>
      <c r="B26" s="563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>
        <v>1.26</v>
      </c>
      <c r="EE26" s="470"/>
      <c r="EF26" s="470"/>
      <c r="EG26" s="470"/>
      <c r="EH26" s="470"/>
      <c r="EI26" s="470"/>
      <c r="EJ26" s="470"/>
    </row>
    <row r="27" spans="1:141" ht="15" x14ac:dyDescent="0.25">
      <c r="A27" s="537" t="s">
        <v>112</v>
      </c>
      <c r="B27" s="556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38"/>
      <c r="B28" s="557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3" t="s">
        <v>48</v>
      </c>
      <c r="B29" s="549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1" ht="15.75" thickBot="1" x14ac:dyDescent="0.3">
      <c r="A30" s="524"/>
      <c r="B30" s="550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/>
      <c r="ED31" s="465">
        <f>ED33+ED35+ED37</f>
        <v>0.39800000000000002</v>
      </c>
      <c r="EE31" s="465"/>
      <c r="EF31" s="465"/>
      <c r="EG31" s="465"/>
      <c r="EH31" s="465">
        <f>EH33+EH35+EH37</f>
        <v>3.0190000000000001</v>
      </c>
      <c r="EI31" s="465"/>
      <c r="EJ31" s="465"/>
      <c r="EK31" s="494">
        <f>SUM(DY31:EJ31)</f>
        <v>3.4170000000000003</v>
      </c>
    </row>
    <row r="32" spans="1:141" s="25" customFormat="1" ht="15" x14ac:dyDescent="0.25">
      <c r="A32" s="608">
        <v>25</v>
      </c>
      <c r="B32" s="556" t="s">
        <v>217</v>
      </c>
      <c r="C32" s="335" t="s">
        <v>17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>
        <v>2E-3</v>
      </c>
      <c r="EE32" s="475"/>
      <c r="EF32" s="475"/>
      <c r="EG32" s="475"/>
      <c r="EH32" s="475"/>
      <c r="EI32" s="475"/>
      <c r="EJ32" s="475"/>
    </row>
    <row r="33" spans="1:141" s="25" customFormat="1" ht="15.75" thickBot="1" x14ac:dyDescent="0.3">
      <c r="A33" s="599"/>
      <c r="B33" s="557"/>
      <c r="C33" s="344" t="s">
        <v>11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>
        <v>0.39800000000000002</v>
      </c>
      <c r="EE33" s="476"/>
      <c r="EF33" s="476"/>
      <c r="EG33" s="476"/>
      <c r="EH33" s="476"/>
      <c r="EI33" s="476"/>
      <c r="EJ33" s="476"/>
    </row>
    <row r="34" spans="1:141" s="25" customFormat="1" ht="15" x14ac:dyDescent="0.25">
      <c r="A34" s="598">
        <v>26</v>
      </c>
      <c r="B34" s="600" t="s">
        <v>261</v>
      </c>
      <c r="C34" s="467" t="s">
        <v>28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77"/>
      <c r="EB34" s="481"/>
      <c r="EC34" s="481"/>
      <c r="ED34" s="481"/>
      <c r="EE34" s="481"/>
      <c r="EF34" s="481"/>
      <c r="EG34" s="481"/>
      <c r="EH34" s="481">
        <v>1</v>
      </c>
      <c r="EI34" s="481"/>
      <c r="EJ34" s="481"/>
    </row>
    <row r="35" spans="1:141" s="25" customFormat="1" ht="26.25" customHeight="1" thickBot="1" x14ac:dyDescent="0.3">
      <c r="A35" s="599"/>
      <c r="B35" s="601"/>
      <c r="C35" s="344" t="s">
        <v>11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76"/>
      <c r="EB35" s="482"/>
      <c r="EC35" s="482"/>
      <c r="ED35" s="482"/>
      <c r="EE35" s="482"/>
      <c r="EF35" s="482"/>
      <c r="EG35" s="482"/>
      <c r="EH35" s="482">
        <v>3.0190000000000001</v>
      </c>
      <c r="EI35" s="482"/>
      <c r="EJ35" s="482"/>
      <c r="EK35" s="494">
        <f>SUM(DY35:EJ35)</f>
        <v>3.0190000000000001</v>
      </c>
    </row>
    <row r="36" spans="1:141" s="25" customFormat="1" ht="15" x14ac:dyDescent="0.25">
      <c r="A36" s="523" t="s">
        <v>233</v>
      </c>
      <c r="B36" s="596" t="s">
        <v>60</v>
      </c>
      <c r="C36" s="350" t="s">
        <v>28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  <c r="EH36" s="477"/>
      <c r="EI36" s="477"/>
      <c r="EJ36" s="477"/>
    </row>
    <row r="37" spans="1:141" s="25" customFormat="1" ht="15.75" thickBot="1" x14ac:dyDescent="0.3">
      <c r="A37" s="524"/>
      <c r="B37" s="597"/>
      <c r="C37" s="329" t="s">
        <v>11</v>
      </c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94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122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0</v>
      </c>
      <c r="DZ39" s="466">
        <f>DZ13+DZ16+DZ31+DZ38</f>
        <v>0</v>
      </c>
      <c r="EA39" s="466">
        <f>EA13+EA16+EA31+EA38</f>
        <v>0</v>
      </c>
      <c r="EB39" s="466">
        <f t="shared" ref="EB39:EJ39" si="2">EB13+EB16+EB31+EB38</f>
        <v>0</v>
      </c>
      <c r="EC39" s="466">
        <f t="shared" si="2"/>
        <v>0</v>
      </c>
      <c r="ED39" s="466">
        <f t="shared" si="2"/>
        <v>1.6579999999999999</v>
      </c>
      <c r="EE39" s="466">
        <f t="shared" si="2"/>
        <v>0</v>
      </c>
      <c r="EF39" s="466">
        <f t="shared" si="2"/>
        <v>0</v>
      </c>
      <c r="EG39" s="466">
        <f t="shared" si="2"/>
        <v>0</v>
      </c>
      <c r="EH39" s="466">
        <f t="shared" si="2"/>
        <v>3.0190000000000001</v>
      </c>
      <c r="EI39" s="466">
        <f t="shared" si="2"/>
        <v>19.686</v>
      </c>
      <c r="EJ39" s="466">
        <f t="shared" si="2"/>
        <v>0</v>
      </c>
      <c r="EK39" s="466">
        <f>SUM(DY39:EJ39)</f>
        <v>24.363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259</v>
      </c>
      <c r="C41" s="201"/>
      <c r="D41" s="203"/>
    </row>
    <row r="42" spans="1:141" s="25" customFormat="1" ht="15" x14ac:dyDescent="0.25">
      <c r="A42" s="460"/>
      <c r="B42" s="200" t="s">
        <v>260</v>
      </c>
      <c r="C42" s="493" t="s">
        <v>28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/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>
        <f>SUM(DY42:EJ42)</f>
        <v>0</v>
      </c>
    </row>
    <row r="43" spans="1:141" s="25" customFormat="1" ht="15" x14ac:dyDescent="0.25">
      <c r="A43" s="461"/>
      <c r="B43" s="205"/>
      <c r="C43" s="493" t="s">
        <v>11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>
        <f>SUM(DY43:EJ43)</f>
        <v>0</v>
      </c>
    </row>
    <row r="44" spans="1:141" ht="47.25" customHeight="1" x14ac:dyDescent="0.25">
      <c r="A44" s="13"/>
      <c r="B44" s="609" t="s">
        <v>241</v>
      </c>
      <c r="C44" s="609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2020-01-14T05:55:23Z</dcterms:modified>
</cp:coreProperties>
</file>