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1.'!$A$1:$D$48</definedName>
  </definedNames>
  <calcPr calcId="145621"/>
</workbook>
</file>

<file path=xl/calcChain.xml><?xml version="1.0" encoding="utf-8"?>
<calcChain xmlns="http://schemas.openxmlformats.org/spreadsheetml/2006/main">
  <c r="EJ13" i="40" l="1"/>
  <c r="EI13" i="40"/>
  <c r="EC41" i="40" l="1"/>
  <c r="EB33" i="40" l="1"/>
  <c r="EC33" i="40"/>
  <c r="ED33" i="40"/>
  <c r="EE33" i="40"/>
  <c r="EF33" i="40"/>
  <c r="EG33" i="40"/>
  <c r="EH33" i="40"/>
  <c r="EI33" i="40"/>
  <c r="EJ33" i="40"/>
  <c r="EE13" i="40" l="1"/>
  <c r="EK13" i="40" l="1"/>
  <c r="DY18" i="40" l="1"/>
  <c r="DY41" i="40" s="1"/>
  <c r="EB18" i="40" l="1"/>
  <c r="EB41" i="40" s="1"/>
  <c r="EC18" i="40"/>
  <c r="ED18" i="40"/>
  <c r="ED41" i="40" s="1"/>
  <c r="EE18" i="40"/>
  <c r="EE41" i="40" s="1"/>
  <c r="EF18" i="40"/>
  <c r="EF41" i="40" s="1"/>
  <c r="EG18" i="40"/>
  <c r="EG41" i="40" s="1"/>
  <c r="EH18" i="40"/>
  <c r="EH41" i="40" s="1"/>
  <c r="EI18" i="40"/>
  <c r="EI41" i="40" s="1"/>
  <c r="EJ18" i="40"/>
  <c r="EJ41" i="40" s="1"/>
  <c r="EA20" i="40"/>
  <c r="EA18" i="40" s="1"/>
  <c r="EA33" i="40"/>
  <c r="EK33" i="40" s="1"/>
  <c r="EA41" i="40" l="1"/>
  <c r="EK45" i="40"/>
  <c r="EK44" i="40"/>
  <c r="DZ18" i="40" l="1"/>
  <c r="EK18" i="40" l="1"/>
  <c r="DZ41" i="40"/>
  <c r="EK41" i="40" s="1"/>
</calcChain>
</file>

<file path=xl/sharedStrings.xml><?xml version="1.0" encoding="utf-8"?>
<sst xmlns="http://schemas.openxmlformats.org/spreadsheetml/2006/main" count="728" uniqueCount="268">
  <si>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</si>
  <si>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</si>
  <si>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</si>
  <si>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</si>
  <si>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</si>
  <si>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</si>
  <si>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</si>
  <si>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</si>
  <si>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</si>
  <si>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</si>
  <si>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</si>
  <si>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</si>
  <si>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</si>
  <si>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</si>
  <si>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</si>
  <si>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</si>
  <si>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</si>
  <si>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</si>
  <si>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</si>
  <si>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</si>
  <si>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</si>
  <si>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</si>
  <si>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</si>
  <si>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</si>
  <si>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</si>
  <si>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</si>
  <si>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</si>
  <si>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</si>
  <si>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</si>
  <si>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</si>
  <si>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</si>
  <si>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</si>
  <si>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</si>
  <si>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</si>
  <si>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</si>
  <si>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</si>
  <si>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</si>
  <si>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</si>
  <si>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</si>
  <si>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</si>
  <si>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</si>
  <si>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</si>
  <si>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</si>
  <si>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</si>
  <si>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</si>
  <si>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</si>
  <si>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</si>
  <si>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</si>
  <si>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</si>
  <si>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</si>
  <si>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</si>
  <si>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</si>
  <si>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</si>
  <si>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</si>
  <si>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</si>
  <si>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</si>
  <si>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</si>
  <si>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</si>
  <si>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</si>
  <si>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</si>
  <si>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</si>
  <si>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</si>
  <si>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</si>
  <si>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</si>
  <si>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</si>
  <si>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</si>
  <si>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</si>
  <si>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</si>
  <si>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</si>
  <si>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</si>
  <si>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</si>
  <si>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</si>
  <si>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</si>
  <si>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</si>
  <si>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</si>
  <si>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</si>
  <si>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</si>
  <si>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</si>
  <si>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</si>
  <si>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</si>
  <si>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</si>
  <si>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</si>
  <si>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</si>
  <si>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</si>
  <si>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</si>
  <si>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</si>
  <si>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</si>
  <si>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</si>
  <si>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</si>
  <si>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</si>
  <si>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</si>
  <si>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</si>
  <si>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</si>
  <si>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</si>
  <si>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</si>
  <si>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</si>
  <si>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</si>
  <si>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</si>
  <si>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</si>
  <si>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</si>
  <si>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</si>
  <si>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</si>
  <si>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</si>
  <si>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</si>
  <si>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</si>
  <si>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</si>
  <si>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</si>
  <si>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</si>
  <si>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</si>
  <si>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</si>
  <si>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</si>
  <si>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</si>
  <si>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</si>
  <si>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</si>
  <si>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</si>
  <si>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</si>
  <si>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</si>
  <si>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</si>
  <si>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</si>
  <si>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</si>
  <si>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</si>
  <si>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</si>
  <si>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</si>
  <si>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</si>
  <si>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</si>
  <si>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</si>
  <si>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</si>
  <si>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</si>
  <si>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</si>
  <si>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</si>
  <si>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</si>
  <si>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</si>
  <si>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</si>
  <si>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</si>
  <si>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</si>
  <si>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</si>
  <si>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</si>
  <si>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</si>
  <si>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</si>
  <si>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</si>
  <si>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</si>
  <si>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</si>
  <si>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</si>
  <si>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</si>
  <si>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</si>
  <si>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</si>
  <si>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</si>
  <si>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</si>
  <si>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</si>
  <si>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</si>
  <si>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</si>
  <si>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</si>
  <si>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</si>
  <si>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</si>
  <si>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</si>
  <si>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</si>
  <si>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</si>
  <si>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</si>
  <si>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</si>
  <si>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</si>
  <si>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</si>
  <si>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</si>
  <si>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</si>
  <si>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</si>
  <si>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</si>
  <si>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</si>
  <si>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</si>
  <si>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</si>
  <si>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</si>
  <si>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</si>
  <si>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</si>
  <si>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</si>
  <si>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</si>
  <si>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</si>
  <si>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</si>
  <si>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</si>
  <si>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</si>
  <si>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</si>
  <si>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</si>
  <si>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</si>
  <si>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</si>
  <si>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</si>
  <si>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</si>
  <si>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</si>
  <si>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</si>
  <si>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</si>
  <si>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</si>
  <si>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</si>
  <si>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</si>
  <si>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</si>
  <si>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</si>
  <si>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</si>
  <si>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</si>
  <si>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</si>
  <si>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</si>
  <si>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</si>
  <si>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</si>
  <si>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</si>
  <si>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</si>
  <si>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</si>
  <si>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</si>
  <si>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</si>
  <si>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</si>
  <si>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</si>
  <si>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</si>
  <si>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</si>
  <si>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</si>
  <si>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</si>
  <si>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</si>
  <si>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</si>
  <si>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</si>
  <si>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</si>
  <si>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</si>
  <si>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</si>
  <si>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</si>
  <si>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</si>
  <si>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</si>
  <si>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</si>
  <si>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</si>
  <si>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</si>
  <si>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</si>
  <si>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</si>
  <si>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</si>
  <si>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</si>
  <si>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</si>
  <si>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</si>
  <si>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</si>
  <si>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</si>
  <si>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</si>
  <si>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</si>
  <si>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</si>
  <si>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</si>
  <si>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</si>
  <si>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</si>
  <si>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</si>
  <si>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</si>
  <si>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</si>
  <si>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</si>
  <si>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</si>
  <si>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</si>
  <si>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</si>
  <si>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</si>
  <si>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</si>
  <si>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</si>
  <si>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</si>
  <si>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</si>
  <si>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</si>
  <si>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</si>
  <si>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</si>
  <si>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</si>
  <si>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</si>
  <si>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</si>
  <si>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</si>
  <si>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</si>
  <si>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</si>
  <si>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</si>
  <si>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</t>
  </si>
  <si>
    <t>Содержание:</t>
  </si>
  <si>
    <t>Замена ламп в МОПах</t>
  </si>
  <si>
    <t>Отчет по текущему ремонту общего имущества в многоквартирном доме № 33 по ул. Загородная за 2020 год.</t>
  </si>
  <si>
    <t>Исполнитель: Топчина М.Е., 603-70-03, доб. 115</t>
  </si>
  <si>
    <t xml:space="preserve">Генеральный директор ООО "УКДС" -   ____________________________   Гагай С.И.                                                       :                                                                                                  </t>
  </si>
  <si>
    <t xml:space="preserve">управляющей компании ООО "ГК Д.О.М. Колпино" </t>
  </si>
  <si>
    <t>Замена и ремонт аппаратов защиты, замена установочной арматуры (автомат-апрель,)</t>
  </si>
  <si>
    <t>Аварийно-восстановительные работы (не менее 10%) (апрель - розлив ХВС 2 м, май - розлив ЦО 3,5 м)</t>
  </si>
  <si>
    <t>Ремонт штукатрки стен фасада</t>
  </si>
  <si>
    <t>м2</t>
  </si>
  <si>
    <t>Ремонт балконных плит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</si>
</sst>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Border="1" applyAlignment="1">
      <alignment horizontal="left"/>
    </xf>
    <xf numFmtId="0" fontId="15" fillId="6" borderId="61" xfId="0" applyFont="1" applyFill="1" applyBorder="1" applyAlignment="1">
      <alignment horizontal="left" vertical="center" wrapText="1"/>
    </xf>
    <xf numFmtId="165" fontId="16" fillId="6" borderId="61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166" fontId="16" fillId="7" borderId="40" xfId="0" applyNumberFormat="1" applyFont="1" applyFill="1" applyBorder="1" applyAlignment="1">
      <alignment horizontal="center"/>
    </xf>
    <xf numFmtId="166" fontId="15" fillId="3" borderId="7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3" t="s">
        <v>187</v>
      </c>
      <c r="C3" s="504"/>
      <c r="D3" s="504"/>
      <c r="E3" s="504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5" t="s">
        <v>0</v>
      </c>
      <c r="C6" s="507" t="s">
        <v>1</v>
      </c>
      <c r="D6" s="507" t="s">
        <v>2</v>
      </c>
      <c r="E6" s="509" t="s">
        <v>6</v>
      </c>
    </row>
    <row r="7" spans="2:5" ht="13.5" customHeight="1" thickBot="1" x14ac:dyDescent="0.25">
      <c r="B7" s="506"/>
      <c r="C7" s="508"/>
      <c r="D7" s="508"/>
      <c r="E7" s="510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9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0"/>
      <c r="C10" s="172"/>
      <c r="D10" s="170" t="s">
        <v>9</v>
      </c>
      <c r="E10" s="82"/>
    </row>
    <row r="11" spans="2:5" s="25" customFormat="1" ht="16.5" thickBot="1" x14ac:dyDescent="0.3">
      <c r="B11" s="501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2" t="s">
        <v>95</v>
      </c>
      <c r="C96" s="502"/>
      <c r="D96" s="502"/>
      <c r="E96" s="502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1" t="s">
        <v>239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5" t="s">
        <v>0</v>
      </c>
      <c r="B9" s="507" t="s">
        <v>1</v>
      </c>
      <c r="C9" s="507" t="s">
        <v>2</v>
      </c>
      <c r="D9" s="509" t="s">
        <v>6</v>
      </c>
      <c r="E9" s="515" t="s">
        <v>132</v>
      </c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30" t="s">
        <v>135</v>
      </c>
      <c r="S9" s="537"/>
      <c r="T9" s="537"/>
      <c r="U9" s="530" t="s">
        <v>101</v>
      </c>
      <c r="V9" s="537"/>
      <c r="W9" s="530" t="s">
        <v>133</v>
      </c>
      <c r="X9" s="531"/>
    </row>
    <row r="10" spans="1:24" ht="149.25" customHeight="1" thickBot="1" x14ac:dyDescent="0.25">
      <c r="A10" s="512"/>
      <c r="B10" s="513"/>
      <c r="C10" s="513"/>
      <c r="D10" s="514"/>
      <c r="E10" s="515" t="s">
        <v>154</v>
      </c>
      <c r="F10" s="516"/>
      <c r="G10" s="516"/>
      <c r="H10" s="515" t="s">
        <v>162</v>
      </c>
      <c r="I10" s="516"/>
      <c r="J10" s="516"/>
      <c r="K10" s="515" t="s">
        <v>163</v>
      </c>
      <c r="L10" s="516"/>
      <c r="M10" s="516"/>
      <c r="N10" s="515" t="s">
        <v>157</v>
      </c>
      <c r="O10" s="536"/>
      <c r="P10" s="515" t="s">
        <v>158</v>
      </c>
      <c r="Q10" s="516"/>
      <c r="R10" s="532"/>
      <c r="S10" s="538"/>
      <c r="T10" s="538"/>
      <c r="U10" s="532"/>
      <c r="V10" s="538"/>
      <c r="W10" s="532"/>
      <c r="X10" s="533"/>
    </row>
    <row r="11" spans="1:24" ht="13.5" thickBot="1" x14ac:dyDescent="0.25">
      <c r="A11" s="512"/>
      <c r="B11" s="513"/>
      <c r="C11" s="513"/>
      <c r="D11" s="514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9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0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1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9" t="s">
        <v>12</v>
      </c>
      <c r="B16" s="542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9"/>
      <c r="B17" s="542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0" t="s">
        <v>14</v>
      </c>
      <c r="B18" s="542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0"/>
      <c r="B19" s="542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7" t="s">
        <v>167</v>
      </c>
      <c r="B21" s="543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8"/>
      <c r="B22" s="544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8" t="s">
        <v>168</v>
      </c>
      <c r="B23" s="545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8"/>
      <c r="B24" s="545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8" t="s">
        <v>171</v>
      </c>
      <c r="B25" s="546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8"/>
      <c r="B26" s="546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8" t="s">
        <v>173</v>
      </c>
      <c r="B27" s="546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8"/>
      <c r="B28" s="546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8" t="s">
        <v>176</v>
      </c>
      <c r="B29" s="545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8"/>
      <c r="B30" s="545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9" t="s">
        <v>18</v>
      </c>
      <c r="B32" s="523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0"/>
      <c r="B33" s="524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1" t="s">
        <v>57</v>
      </c>
      <c r="B34" s="555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2"/>
      <c r="B35" s="556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9" t="s">
        <v>24</v>
      </c>
      <c r="B36" s="553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9"/>
      <c r="B37" s="557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0"/>
      <c r="B38" s="554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1" t="s">
        <v>25</v>
      </c>
      <c r="B39" s="567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2"/>
      <c r="B40" s="558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9" t="s">
        <v>27</v>
      </c>
      <c r="B41" s="553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2"/>
      <c r="B42" s="558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9" t="s">
        <v>29</v>
      </c>
      <c r="B43" s="523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0"/>
      <c r="B44" s="524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1" t="s">
        <v>31</v>
      </c>
      <c r="B45" s="525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2"/>
      <c r="B46" s="526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9" t="s">
        <v>32</v>
      </c>
      <c r="B47" s="548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0"/>
      <c r="B48" s="549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1" t="s">
        <v>34</v>
      </c>
      <c r="B49" s="517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2"/>
      <c r="B50" s="518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9" t="s">
        <v>35</v>
      </c>
      <c r="B51" s="551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0"/>
      <c r="B52" s="552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1" t="s">
        <v>36</v>
      </c>
      <c r="B53" s="517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2"/>
      <c r="B54" s="518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9" t="s">
        <v>37</v>
      </c>
      <c r="B55" s="553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0"/>
      <c r="B56" s="554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0" t="s">
        <v>51</v>
      </c>
      <c r="B57" s="543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1"/>
      <c r="B58" s="547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9" t="s">
        <v>150</v>
      </c>
      <c r="B59" s="548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0"/>
      <c r="B60" s="549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1" t="s">
        <v>39</v>
      </c>
      <c r="B61" s="517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2"/>
      <c r="B62" s="518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9" t="s">
        <v>41</v>
      </c>
      <c r="B63" s="551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0"/>
      <c r="B64" s="552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1" t="s">
        <v>152</v>
      </c>
      <c r="B65" s="517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2"/>
      <c r="B66" s="518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9" t="s">
        <v>182</v>
      </c>
      <c r="B67" s="551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0"/>
      <c r="B68" s="552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0" t="s">
        <v>204</v>
      </c>
      <c r="B69" s="564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6"/>
      <c r="B70" s="552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7" t="s">
        <v>205</v>
      </c>
      <c r="B72" s="562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8"/>
      <c r="B73" s="563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9" t="s">
        <v>229</v>
      </c>
      <c r="B74" s="542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9"/>
      <c r="B75" s="542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9" t="s">
        <v>230</v>
      </c>
      <c r="B76" s="542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9"/>
      <c r="B77" s="542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9" t="s">
        <v>231</v>
      </c>
      <c r="B78" s="542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9"/>
      <c r="B79" s="542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9" t="s">
        <v>232</v>
      </c>
      <c r="B80" s="542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2"/>
      <c r="B81" s="559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9" t="s">
        <v>112</v>
      </c>
      <c r="B82" s="548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0"/>
      <c r="B83" s="549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1" t="s">
        <v>48</v>
      </c>
      <c r="B84" s="517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2"/>
      <c r="B85" s="518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8">
        <v>25</v>
      </c>
      <c r="B87" s="570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9"/>
      <c r="B88" s="571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2">
        <v>26</v>
      </c>
      <c r="B89" s="574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3"/>
      <c r="B90" s="575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0" t="s">
        <v>233</v>
      </c>
      <c r="B91" s="579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1"/>
      <c r="B92" s="580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4" t="s">
        <v>95</v>
      </c>
      <c r="B101" s="534"/>
      <c r="C101" s="534"/>
      <c r="D101" s="534"/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4"/>
      <c r="P101" s="534"/>
      <c r="Q101" s="534"/>
      <c r="R101" s="534"/>
      <c r="S101" s="535"/>
      <c r="T101" s="534"/>
      <c r="U101" s="2"/>
      <c r="V101" s="2"/>
      <c r="W101" s="2"/>
      <c r="X101" s="2"/>
    </row>
    <row r="102" spans="1:24" ht="15" x14ac:dyDescent="0.25">
      <c r="A102" s="581" t="s">
        <v>71</v>
      </c>
      <c r="B102" s="565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2"/>
      <c r="B103" s="566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3" t="s">
        <v>16</v>
      </c>
      <c r="B104" s="565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4"/>
      <c r="B105" s="566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3" t="s">
        <v>18</v>
      </c>
      <c r="B106" s="565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4"/>
      <c r="B107" s="566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3" t="s">
        <v>57</v>
      </c>
      <c r="B108" s="565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4"/>
      <c r="B109" s="566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3" t="s">
        <v>24</v>
      </c>
      <c r="B110" s="565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4"/>
      <c r="B111" s="566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3" t="s">
        <v>25</v>
      </c>
      <c r="B112" s="565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4"/>
      <c r="B113" s="566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5">
        <v>7</v>
      </c>
      <c r="B114" s="565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6"/>
      <c r="B115" s="566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7">
        <v>8</v>
      </c>
      <c r="B116" s="565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8"/>
      <c r="B117" s="566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5">
        <v>9</v>
      </c>
      <c r="B118" s="565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6"/>
      <c r="B119" s="566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2" t="s">
        <v>139</v>
      </c>
      <c r="B129" s="589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3"/>
      <c r="B130" s="590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2" t="s">
        <v>140</v>
      </c>
      <c r="B131" s="589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3"/>
      <c r="B132" s="590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2" t="s">
        <v>141</v>
      </c>
      <c r="B133" s="589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3"/>
      <c r="B134" s="590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2" t="s">
        <v>111</v>
      </c>
      <c r="B135" s="589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4"/>
      <c r="B136" s="591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2" t="s">
        <v>142</v>
      </c>
      <c r="B141" s="589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3"/>
      <c r="B142" s="590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2" t="s">
        <v>143</v>
      </c>
      <c r="B143" s="589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3"/>
      <c r="B144" s="590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2" t="s">
        <v>144</v>
      </c>
      <c r="B145" s="589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3"/>
      <c r="B146" s="590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2" t="s">
        <v>145</v>
      </c>
      <c r="B147" s="589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3"/>
      <c r="B148" s="590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2" t="s">
        <v>146</v>
      </c>
      <c r="B149" s="589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3"/>
      <c r="B150" s="590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2" t="s">
        <v>147</v>
      </c>
      <c r="B151" s="589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3"/>
      <c r="B152" s="590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2" t="s">
        <v>148</v>
      </c>
      <c r="B153" s="589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3"/>
      <c r="B154" s="590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2" t="s">
        <v>149</v>
      </c>
      <c r="B155" s="589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4"/>
      <c r="B156" s="591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5"/>
  <sheetViews>
    <sheetView tabSelected="1" view="pageBreakPreview" topLeftCell="C1" zoomScaleNormal="70" zoomScaleSheetLayoutView="100" workbookViewId="0">
      <selection activeCell="EK41" sqref="EK41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1" width="8.85546875" style="2"/>
    <col min="132" max="132" width="9.5703125" style="2" bestFit="1" customWidth="1"/>
    <col min="133" max="133" width="9.7109375" style="2" customWidth="1"/>
    <col min="134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2" t="s">
        <v>259</v>
      </c>
      <c r="B4" s="602"/>
      <c r="C4" s="602"/>
      <c r="D4" s="602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5" t="s">
        <v>0</v>
      </c>
      <c r="B10" s="507" t="s">
        <v>1</v>
      </c>
      <c r="C10" s="603" t="s">
        <v>2</v>
      </c>
      <c r="D10" s="594" t="s">
        <v>241</v>
      </c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  <c r="AA10" s="594"/>
      <c r="AB10" s="594"/>
      <c r="AC10" s="594"/>
      <c r="AD10" s="594"/>
      <c r="AE10" s="594"/>
      <c r="AF10" s="594"/>
      <c r="AG10" s="594"/>
      <c r="AH10" s="594"/>
      <c r="AI10" s="594"/>
      <c r="AJ10" s="594"/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4"/>
      <c r="AX10" s="594"/>
      <c r="AY10" s="594"/>
      <c r="AZ10" s="594"/>
      <c r="BA10" s="594"/>
      <c r="BB10" s="594"/>
      <c r="BC10" s="594"/>
      <c r="BD10" s="594"/>
      <c r="BE10" s="594"/>
      <c r="BF10" s="594"/>
      <c r="BG10" s="594"/>
      <c r="BH10" s="594"/>
      <c r="BI10" s="594"/>
      <c r="BJ10" s="594"/>
      <c r="BK10" s="594"/>
      <c r="BL10" s="594"/>
      <c r="BM10" s="594"/>
      <c r="BN10" s="594"/>
      <c r="BO10" s="594"/>
      <c r="BP10" s="594"/>
      <c r="BQ10" s="594"/>
      <c r="BR10" s="594"/>
      <c r="BS10" s="594"/>
      <c r="BT10" s="594"/>
      <c r="BU10" s="594"/>
      <c r="BV10" s="594"/>
      <c r="BW10" s="594"/>
      <c r="BX10" s="594"/>
      <c r="BY10" s="594"/>
      <c r="BZ10" s="594"/>
      <c r="CA10" s="594"/>
      <c r="CB10" s="594"/>
      <c r="CC10" s="594"/>
      <c r="CD10" s="594"/>
      <c r="CE10" s="594"/>
      <c r="CF10" s="594"/>
      <c r="CG10" s="594"/>
      <c r="CH10" s="594"/>
      <c r="CI10" s="594"/>
      <c r="CJ10" s="594"/>
      <c r="CK10" s="594"/>
      <c r="CL10" s="594"/>
      <c r="CM10" s="594"/>
      <c r="CN10" s="594"/>
      <c r="CO10" s="594"/>
      <c r="CP10" s="594"/>
      <c r="CQ10" s="594"/>
      <c r="CR10" s="594"/>
      <c r="CS10" s="594"/>
      <c r="CT10" s="594"/>
      <c r="CU10" s="594"/>
      <c r="CV10" s="594"/>
      <c r="CW10" s="594"/>
      <c r="CX10" s="594"/>
      <c r="CY10" s="594"/>
      <c r="CZ10" s="594"/>
      <c r="DA10" s="594"/>
      <c r="DB10" s="594"/>
      <c r="DC10" s="594"/>
      <c r="DD10" s="594"/>
      <c r="DE10" s="594"/>
      <c r="DF10" s="594"/>
      <c r="DG10" s="594"/>
      <c r="DH10" s="594"/>
      <c r="DI10" s="594"/>
      <c r="DJ10" s="594"/>
      <c r="DK10" s="594"/>
      <c r="DL10" s="594"/>
      <c r="DM10" s="594"/>
      <c r="DN10" s="594"/>
      <c r="DO10" s="594"/>
      <c r="DP10" s="594"/>
      <c r="DQ10" s="594"/>
      <c r="DR10" s="594"/>
      <c r="DS10" s="594"/>
      <c r="DT10" s="594"/>
      <c r="DU10" s="594"/>
      <c r="DV10" s="594"/>
      <c r="DW10" s="594"/>
      <c r="DX10" s="530"/>
      <c r="DY10" s="597" t="s">
        <v>244</v>
      </c>
      <c r="DZ10" s="489" t="s">
        <v>245</v>
      </c>
      <c r="EA10" s="489" t="s">
        <v>246</v>
      </c>
      <c r="EB10" s="489" t="s">
        <v>247</v>
      </c>
      <c r="EC10" s="489" t="s">
        <v>248</v>
      </c>
      <c r="ED10" s="489" t="s">
        <v>249</v>
      </c>
      <c r="EE10" s="489" t="s">
        <v>250</v>
      </c>
      <c r="EF10" s="489" t="s">
        <v>251</v>
      </c>
      <c r="EG10" s="489" t="s">
        <v>252</v>
      </c>
      <c r="EH10" s="489" t="s">
        <v>253</v>
      </c>
      <c r="EI10" s="489" t="s">
        <v>254</v>
      </c>
      <c r="EJ10" s="485" t="s">
        <v>255</v>
      </c>
      <c r="EK10" s="2" t="s">
        <v>256</v>
      </c>
    </row>
    <row r="11" spans="1:141" ht="25.5" customHeight="1" x14ac:dyDescent="0.2">
      <c r="A11" s="512"/>
      <c r="B11" s="513"/>
      <c r="C11" s="604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95"/>
      <c r="AX11" s="595"/>
      <c r="AY11" s="595"/>
      <c r="AZ11" s="595"/>
      <c r="BA11" s="595"/>
      <c r="BB11" s="595"/>
      <c r="BC11" s="595"/>
      <c r="BD11" s="595"/>
      <c r="BE11" s="595"/>
      <c r="BF11" s="595"/>
      <c r="BG11" s="595"/>
      <c r="BH11" s="595"/>
      <c r="BI11" s="595"/>
      <c r="BJ11" s="595"/>
      <c r="BK11" s="595"/>
      <c r="BL11" s="595"/>
      <c r="BM11" s="595"/>
      <c r="BN11" s="595"/>
      <c r="BO11" s="595"/>
      <c r="BP11" s="595"/>
      <c r="BQ11" s="595"/>
      <c r="BR11" s="595"/>
      <c r="BS11" s="595"/>
      <c r="BT11" s="595"/>
      <c r="BU11" s="595"/>
      <c r="BV11" s="595"/>
      <c r="BW11" s="595"/>
      <c r="BX11" s="595"/>
      <c r="BY11" s="595"/>
      <c r="BZ11" s="595"/>
      <c r="CA11" s="595"/>
      <c r="CB11" s="595"/>
      <c r="CC11" s="595"/>
      <c r="CD11" s="595"/>
      <c r="CE11" s="595"/>
      <c r="CF11" s="595"/>
      <c r="CG11" s="595"/>
      <c r="CH11" s="595"/>
      <c r="CI11" s="595"/>
      <c r="CJ11" s="595"/>
      <c r="CK11" s="595"/>
      <c r="CL11" s="595"/>
      <c r="CM11" s="595"/>
      <c r="CN11" s="595"/>
      <c r="CO11" s="595"/>
      <c r="CP11" s="595"/>
      <c r="CQ11" s="595"/>
      <c r="CR11" s="595"/>
      <c r="CS11" s="595"/>
      <c r="CT11" s="595"/>
      <c r="CU11" s="595"/>
      <c r="CV11" s="595"/>
      <c r="CW11" s="595"/>
      <c r="CX11" s="595"/>
      <c r="CY11" s="595"/>
      <c r="CZ11" s="595"/>
      <c r="DA11" s="595"/>
      <c r="DB11" s="595"/>
      <c r="DC11" s="595"/>
      <c r="DD11" s="595"/>
      <c r="DE11" s="595"/>
      <c r="DF11" s="595"/>
      <c r="DG11" s="595"/>
      <c r="DH11" s="595"/>
      <c r="DI11" s="595"/>
      <c r="DJ11" s="595"/>
      <c r="DK11" s="595"/>
      <c r="DL11" s="595"/>
      <c r="DM11" s="595"/>
      <c r="DN11" s="595"/>
      <c r="DO11" s="595"/>
      <c r="DP11" s="595"/>
      <c r="DQ11" s="595"/>
      <c r="DR11" s="595"/>
      <c r="DS11" s="595"/>
      <c r="DT11" s="595"/>
      <c r="DU11" s="595"/>
      <c r="DV11" s="595"/>
      <c r="DW11" s="595"/>
      <c r="DX11" s="596"/>
      <c r="DY11" s="598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12"/>
      <c r="B12" s="513"/>
      <c r="C12" s="604"/>
      <c r="D12" s="482" t="s">
        <v>242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/>
      <c r="EB13" s="481"/>
      <c r="EC13" s="481"/>
      <c r="ED13" s="481"/>
      <c r="EE13" s="481">
        <f>EE17</f>
        <v>0</v>
      </c>
      <c r="EF13" s="481"/>
      <c r="EG13" s="481"/>
      <c r="EH13" s="481"/>
      <c r="EI13" s="620">
        <f>EI15+EI17</f>
        <v>38.606099999999998</v>
      </c>
      <c r="EJ13" s="481">
        <f>EJ15+EJ17</f>
        <v>14.986499999999999</v>
      </c>
      <c r="EK13" s="494">
        <f>SUM(DY13:EJ13)</f>
        <v>53.592599999999997</v>
      </c>
    </row>
    <row r="14" spans="1:141" ht="15" x14ac:dyDescent="0.25">
      <c r="A14" s="521" t="s">
        <v>243</v>
      </c>
      <c r="B14" s="618" t="s">
        <v>265</v>
      </c>
      <c r="C14" s="350" t="s">
        <v>266</v>
      </c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5"/>
      <c r="Z14" s="615"/>
      <c r="AA14" s="615"/>
      <c r="AB14" s="615"/>
      <c r="AC14" s="615"/>
      <c r="AD14" s="615"/>
      <c r="AE14" s="615"/>
      <c r="AF14" s="615"/>
      <c r="AG14" s="615"/>
      <c r="AH14" s="615"/>
      <c r="AI14" s="615"/>
      <c r="AJ14" s="615"/>
      <c r="AK14" s="615"/>
      <c r="AL14" s="615"/>
      <c r="AM14" s="615"/>
      <c r="AN14" s="615"/>
      <c r="AO14" s="615"/>
      <c r="AP14" s="615"/>
      <c r="AQ14" s="615"/>
      <c r="AR14" s="615"/>
      <c r="AS14" s="615"/>
      <c r="AT14" s="615"/>
      <c r="AU14" s="615"/>
      <c r="AV14" s="615"/>
      <c r="AW14" s="615"/>
      <c r="AX14" s="615"/>
      <c r="AY14" s="615"/>
      <c r="AZ14" s="615"/>
      <c r="BA14" s="615"/>
      <c r="BB14" s="615"/>
      <c r="BC14" s="615"/>
      <c r="BD14" s="615"/>
      <c r="BE14" s="615"/>
      <c r="BF14" s="615"/>
      <c r="BG14" s="615"/>
      <c r="BH14" s="615"/>
      <c r="BI14" s="615"/>
      <c r="BJ14" s="615"/>
      <c r="BK14" s="615"/>
      <c r="BL14" s="615"/>
      <c r="BM14" s="615"/>
      <c r="BN14" s="615"/>
      <c r="BO14" s="615"/>
      <c r="BP14" s="615"/>
      <c r="BQ14" s="615"/>
      <c r="BR14" s="615"/>
      <c r="BS14" s="615"/>
      <c r="BT14" s="615"/>
      <c r="BU14" s="615"/>
      <c r="BV14" s="615"/>
      <c r="BW14" s="615"/>
      <c r="BX14" s="615"/>
      <c r="BY14" s="615"/>
      <c r="BZ14" s="615"/>
      <c r="CA14" s="615"/>
      <c r="CB14" s="615"/>
      <c r="CC14" s="615"/>
      <c r="CD14" s="615"/>
      <c r="CE14" s="615"/>
      <c r="CF14" s="615"/>
      <c r="CG14" s="615"/>
      <c r="CH14" s="615"/>
      <c r="CI14" s="615"/>
      <c r="CJ14" s="615"/>
      <c r="CK14" s="615"/>
      <c r="CL14" s="615"/>
      <c r="CM14" s="615"/>
      <c r="CN14" s="615"/>
      <c r="CO14" s="615"/>
      <c r="CP14" s="615"/>
      <c r="CQ14" s="615"/>
      <c r="CR14" s="615"/>
      <c r="CS14" s="615"/>
      <c r="CT14" s="615"/>
      <c r="CU14" s="615"/>
      <c r="CV14" s="615"/>
      <c r="CW14" s="615"/>
      <c r="CX14" s="615"/>
      <c r="CY14" s="615"/>
      <c r="CZ14" s="615"/>
      <c r="DA14" s="615"/>
      <c r="DB14" s="615"/>
      <c r="DC14" s="615"/>
      <c r="DD14" s="615"/>
      <c r="DE14" s="615"/>
      <c r="DF14" s="615"/>
      <c r="DG14" s="615"/>
      <c r="DH14" s="615"/>
      <c r="DI14" s="615"/>
      <c r="DJ14" s="615"/>
      <c r="DK14" s="615"/>
      <c r="DL14" s="615"/>
      <c r="DM14" s="615"/>
      <c r="DN14" s="615"/>
      <c r="DO14" s="615"/>
      <c r="DP14" s="615"/>
      <c r="DQ14" s="615"/>
      <c r="DR14" s="615"/>
      <c r="DS14" s="615"/>
      <c r="DT14" s="615"/>
      <c r="DU14" s="615"/>
      <c r="DV14" s="615"/>
      <c r="DW14" s="615"/>
      <c r="DX14" s="615"/>
      <c r="DY14" s="615"/>
      <c r="DZ14" s="615"/>
      <c r="EA14" s="615"/>
      <c r="EB14" s="615"/>
      <c r="EC14" s="615"/>
      <c r="ED14" s="615"/>
      <c r="EE14" s="615"/>
      <c r="EF14" s="615"/>
      <c r="EG14" s="615"/>
      <c r="EH14" s="615"/>
      <c r="EI14" s="615">
        <v>10.8</v>
      </c>
      <c r="EJ14" s="615"/>
      <c r="EK14" s="494"/>
    </row>
    <row r="15" spans="1:141" ht="15" x14ac:dyDescent="0.25">
      <c r="A15" s="529"/>
      <c r="B15" s="546"/>
      <c r="C15" s="191" t="s">
        <v>242</v>
      </c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93">
        <v>23.619599999999998</v>
      </c>
      <c r="EJ15" s="469"/>
      <c r="EK15" s="494"/>
    </row>
    <row r="16" spans="1:141" s="25" customFormat="1" ht="15" x14ac:dyDescent="0.25">
      <c r="A16" s="519" t="s">
        <v>16</v>
      </c>
      <c r="B16" s="616" t="s">
        <v>267</v>
      </c>
      <c r="C16" s="335" t="s">
        <v>266</v>
      </c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  <c r="AH16" s="614"/>
      <c r="AI16" s="614"/>
      <c r="AJ16" s="614"/>
      <c r="AK16" s="614"/>
      <c r="AL16" s="614"/>
      <c r="AM16" s="614"/>
      <c r="AN16" s="614"/>
      <c r="AO16" s="614"/>
      <c r="AP16" s="614"/>
      <c r="AQ16" s="614"/>
      <c r="AR16" s="614"/>
      <c r="AS16" s="614"/>
      <c r="AT16" s="614"/>
      <c r="AU16" s="614"/>
      <c r="AV16" s="614"/>
      <c r="AW16" s="614"/>
      <c r="AX16" s="614"/>
      <c r="AY16" s="614"/>
      <c r="AZ16" s="614"/>
      <c r="BA16" s="614"/>
      <c r="BB16" s="614"/>
      <c r="BC16" s="614"/>
      <c r="BD16" s="614"/>
      <c r="BE16" s="614"/>
      <c r="BF16" s="614"/>
      <c r="BG16" s="614"/>
      <c r="BH16" s="614"/>
      <c r="BI16" s="614"/>
      <c r="BJ16" s="614"/>
      <c r="BK16" s="614"/>
      <c r="BL16" s="614"/>
      <c r="BM16" s="614"/>
      <c r="BN16" s="614"/>
      <c r="BO16" s="614"/>
      <c r="BP16" s="614"/>
      <c r="BQ16" s="614"/>
      <c r="BR16" s="614"/>
      <c r="BS16" s="614"/>
      <c r="BT16" s="614"/>
      <c r="BU16" s="614"/>
      <c r="BV16" s="614"/>
      <c r="BW16" s="614"/>
      <c r="BX16" s="614"/>
      <c r="BY16" s="614"/>
      <c r="BZ16" s="614"/>
      <c r="CA16" s="614"/>
      <c r="CB16" s="614"/>
      <c r="CC16" s="614"/>
      <c r="CD16" s="614"/>
      <c r="CE16" s="614"/>
      <c r="CF16" s="614"/>
      <c r="CG16" s="614"/>
      <c r="CH16" s="614"/>
      <c r="CI16" s="614"/>
      <c r="CJ16" s="614"/>
      <c r="CK16" s="614"/>
      <c r="CL16" s="614"/>
      <c r="CM16" s="614"/>
      <c r="CN16" s="614"/>
      <c r="CO16" s="614"/>
      <c r="CP16" s="614"/>
      <c r="CQ16" s="614"/>
      <c r="CR16" s="614"/>
      <c r="CS16" s="614"/>
      <c r="CT16" s="614"/>
      <c r="CU16" s="614"/>
      <c r="CV16" s="614"/>
      <c r="CW16" s="614"/>
      <c r="CX16" s="614"/>
      <c r="CY16" s="614"/>
      <c r="CZ16" s="614"/>
      <c r="DA16" s="614"/>
      <c r="DB16" s="614"/>
      <c r="DC16" s="614"/>
      <c r="DD16" s="614"/>
      <c r="DE16" s="614"/>
      <c r="DF16" s="614"/>
      <c r="DG16" s="614"/>
      <c r="DH16" s="614"/>
      <c r="DI16" s="614"/>
      <c r="DJ16" s="614"/>
      <c r="DK16" s="614"/>
      <c r="DL16" s="614"/>
      <c r="DM16" s="614"/>
      <c r="DN16" s="614"/>
      <c r="DO16" s="614"/>
      <c r="DP16" s="614"/>
      <c r="DQ16" s="614"/>
      <c r="DR16" s="614"/>
      <c r="DS16" s="614"/>
      <c r="DT16" s="614"/>
      <c r="DU16" s="614"/>
      <c r="DV16" s="614"/>
      <c r="DW16" s="614"/>
      <c r="DX16" s="614"/>
      <c r="DY16" s="614"/>
      <c r="DZ16" s="614"/>
      <c r="EA16" s="614"/>
      <c r="EB16" s="614"/>
      <c r="EC16" s="614"/>
      <c r="ED16" s="614"/>
      <c r="EE16" s="614"/>
      <c r="EF16" s="614"/>
      <c r="EG16" s="614"/>
      <c r="EH16" s="614"/>
      <c r="EI16" s="614">
        <v>4.8499999999999996</v>
      </c>
      <c r="EJ16" s="614">
        <v>4.8499999999999996</v>
      </c>
    </row>
    <row r="17" spans="1:141" s="25" customFormat="1" ht="27.75" customHeight="1" thickBot="1" x14ac:dyDescent="0.3">
      <c r="A17" s="522"/>
      <c r="B17" s="617"/>
      <c r="C17" s="329" t="s">
        <v>11</v>
      </c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0"/>
      <c r="CF17" s="470"/>
      <c r="CG17" s="470"/>
      <c r="CH17" s="470"/>
      <c r="CI17" s="470"/>
      <c r="CJ17" s="470"/>
      <c r="CK17" s="470"/>
      <c r="CL17" s="470"/>
      <c r="CM17" s="470"/>
      <c r="CN17" s="470"/>
      <c r="CO17" s="470"/>
      <c r="CP17" s="470"/>
      <c r="CQ17" s="470"/>
      <c r="CR17" s="470"/>
      <c r="CS17" s="470"/>
      <c r="CT17" s="470"/>
      <c r="CU17" s="470"/>
      <c r="CV17" s="470"/>
      <c r="CW17" s="470"/>
      <c r="CX17" s="470"/>
      <c r="CY17" s="470"/>
      <c r="CZ17" s="470"/>
      <c r="DA17" s="470"/>
      <c r="DB17" s="470"/>
      <c r="DC17" s="470"/>
      <c r="DD17" s="470"/>
      <c r="DE17" s="470"/>
      <c r="DF17" s="470"/>
      <c r="DG17" s="470"/>
      <c r="DH17" s="470"/>
      <c r="DI17" s="470"/>
      <c r="DJ17" s="470"/>
      <c r="DK17" s="470"/>
      <c r="DL17" s="470"/>
      <c r="DM17" s="470"/>
      <c r="DN17" s="470"/>
      <c r="DO17" s="470"/>
      <c r="DP17" s="470"/>
      <c r="DQ17" s="470"/>
      <c r="DR17" s="470"/>
      <c r="DS17" s="470"/>
      <c r="DT17" s="470"/>
      <c r="DU17" s="470"/>
      <c r="DV17" s="470"/>
      <c r="DW17" s="470"/>
      <c r="DX17" s="470"/>
      <c r="DY17" s="470"/>
      <c r="DZ17" s="470"/>
      <c r="EA17" s="470"/>
      <c r="EB17" s="470"/>
      <c r="EC17" s="470"/>
      <c r="ED17" s="470"/>
      <c r="EE17" s="470"/>
      <c r="EF17" s="470"/>
      <c r="EG17" s="470"/>
      <c r="EH17" s="470"/>
      <c r="EI17" s="619">
        <v>14.986499999999999</v>
      </c>
      <c r="EJ17" s="619">
        <v>14.986499999999999</v>
      </c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98">
        <f>DY32</f>
        <v>0</v>
      </c>
      <c r="DZ18" s="498">
        <f>DZ32</f>
        <v>0</v>
      </c>
      <c r="EA18" s="498">
        <f>EA20+EA30+EA32</f>
        <v>0</v>
      </c>
      <c r="EB18" s="498">
        <f t="shared" ref="EB18:EJ18" si="0">EB20+EB30+EB32</f>
        <v>0</v>
      </c>
      <c r="EC18" s="498">
        <f t="shared" si="0"/>
        <v>0</v>
      </c>
      <c r="ED18" s="498">
        <f t="shared" si="0"/>
        <v>6.1920000000000002</v>
      </c>
      <c r="EE18" s="498">
        <f t="shared" si="0"/>
        <v>0</v>
      </c>
      <c r="EF18" s="498">
        <f t="shared" si="0"/>
        <v>0</v>
      </c>
      <c r="EG18" s="498">
        <f t="shared" si="0"/>
        <v>0</v>
      </c>
      <c r="EH18" s="498">
        <f t="shared" si="0"/>
        <v>0</v>
      </c>
      <c r="EI18" s="498">
        <f t="shared" si="0"/>
        <v>0</v>
      </c>
      <c r="EJ18" s="498">
        <f t="shared" si="0"/>
        <v>0</v>
      </c>
      <c r="EK18" s="492">
        <f>SUM(DY18:EJ18)</f>
        <v>6.1920000000000002</v>
      </c>
    </row>
    <row r="19" spans="1:141" s="25" customFormat="1" ht="15" x14ac:dyDescent="0.25">
      <c r="A19" s="610" t="s">
        <v>205</v>
      </c>
      <c r="B19" s="612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71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11"/>
      <c r="B20" s="613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>
        <f>EA22+EA24+EA26+EA28</f>
        <v>0</v>
      </c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29" t="s">
        <v>229</v>
      </c>
      <c r="B21" s="542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29"/>
      <c r="B22" s="542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29" t="s">
        <v>230</v>
      </c>
      <c r="B23" s="542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3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29"/>
      <c r="B24" s="542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29" t="s">
        <v>231</v>
      </c>
      <c r="B25" s="542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29"/>
      <c r="B26" s="542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29" t="s">
        <v>232</v>
      </c>
      <c r="B27" s="542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thickBot="1" x14ac:dyDescent="0.3">
      <c r="A28" s="522"/>
      <c r="B28" s="559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1" ht="15" x14ac:dyDescent="0.25">
      <c r="A29" s="519" t="s">
        <v>112</v>
      </c>
      <c r="B29" s="548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20"/>
      <c r="B30" s="549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21" t="s">
        <v>48</v>
      </c>
      <c r="B31" s="517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7">
        <v>8</v>
      </c>
      <c r="EE31" s="472"/>
      <c r="EF31" s="472"/>
      <c r="EG31" s="472"/>
      <c r="EH31" s="472"/>
      <c r="EI31" s="472"/>
      <c r="EJ31" s="472"/>
    </row>
    <row r="32" spans="1:141" ht="15.75" thickBot="1" x14ac:dyDescent="0.3">
      <c r="A32" s="522"/>
      <c r="B32" s="518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  <c r="ED32" s="478">
        <v>6.1920000000000002</v>
      </c>
      <c r="EE32" s="470"/>
      <c r="EF32" s="470"/>
      <c r="EG32" s="470"/>
      <c r="EH32" s="470"/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/>
      <c r="EA33" s="465">
        <f>EA35+EA37+EA39</f>
        <v>0</v>
      </c>
      <c r="EB33" s="465">
        <f t="shared" ref="EB33:EJ33" si="1">EB35+EB37+EB39</f>
        <v>0.26900000000000002</v>
      </c>
      <c r="EC33" s="465">
        <f t="shared" si="1"/>
        <v>0</v>
      </c>
      <c r="ED33" s="465">
        <f t="shared" si="1"/>
        <v>0</v>
      </c>
      <c r="EE33" s="465">
        <f t="shared" si="1"/>
        <v>0</v>
      </c>
      <c r="EF33" s="465">
        <f t="shared" si="1"/>
        <v>0</v>
      </c>
      <c r="EG33" s="465">
        <f t="shared" si="1"/>
        <v>0.73799999999999999</v>
      </c>
      <c r="EH33" s="465">
        <f t="shared" si="1"/>
        <v>0</v>
      </c>
      <c r="EI33" s="465">
        <f t="shared" si="1"/>
        <v>0</v>
      </c>
      <c r="EJ33" s="465">
        <f t="shared" si="1"/>
        <v>0</v>
      </c>
      <c r="EK33" s="492">
        <f>SUM(DY33:EJ33)</f>
        <v>1.0070000000000001</v>
      </c>
    </row>
    <row r="34" spans="1:141" s="25" customFormat="1" ht="15" x14ac:dyDescent="0.25">
      <c r="A34" s="599">
        <v>25</v>
      </c>
      <c r="B34" s="548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5"/>
      <c r="EG34" s="475"/>
      <c r="EH34" s="475"/>
      <c r="EI34" s="475"/>
      <c r="EJ34" s="475"/>
    </row>
    <row r="35" spans="1:141" s="25" customFormat="1" ht="15.75" thickBot="1" x14ac:dyDescent="0.3">
      <c r="A35" s="600"/>
      <c r="B35" s="549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/>
      <c r="DZ35" s="476"/>
      <c r="EA35" s="476"/>
      <c r="EB35" s="476"/>
      <c r="EC35" s="476"/>
      <c r="ED35" s="476"/>
      <c r="EE35" s="476"/>
      <c r="EF35" s="476"/>
      <c r="EG35" s="476"/>
      <c r="EH35" s="476"/>
      <c r="EI35" s="476"/>
      <c r="EJ35" s="476"/>
    </row>
    <row r="36" spans="1:141" s="25" customFormat="1" ht="15" x14ac:dyDescent="0.25">
      <c r="A36" s="607">
        <v>26</v>
      </c>
      <c r="B36" s="608" t="s">
        <v>263</v>
      </c>
      <c r="C36" s="467" t="s">
        <v>28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  <c r="CT36" s="479"/>
      <c r="CU36" s="479"/>
      <c r="CV36" s="479"/>
      <c r="CW36" s="479"/>
      <c r="CX36" s="479"/>
      <c r="CY36" s="479"/>
      <c r="CZ36" s="479"/>
      <c r="DA36" s="479"/>
      <c r="DB36" s="479"/>
      <c r="DC36" s="479"/>
      <c r="DD36" s="479"/>
      <c r="DE36" s="479"/>
      <c r="DF36" s="479"/>
      <c r="DG36" s="479"/>
      <c r="DH36" s="479"/>
      <c r="DI36" s="479"/>
      <c r="DJ36" s="479"/>
      <c r="DK36" s="479"/>
      <c r="DL36" s="479"/>
      <c r="DM36" s="479"/>
      <c r="DN36" s="479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79"/>
      <c r="DZ36" s="479"/>
      <c r="EA36" s="477"/>
      <c r="EB36" s="477">
        <v>1</v>
      </c>
      <c r="EC36" s="479"/>
      <c r="ED36" s="479"/>
      <c r="EE36" s="479"/>
      <c r="EF36" s="479"/>
      <c r="EG36" s="477">
        <v>2</v>
      </c>
      <c r="EH36" s="479"/>
      <c r="EI36" s="479"/>
      <c r="EJ36" s="479"/>
    </row>
    <row r="37" spans="1:141" s="25" customFormat="1" ht="26.25" customHeight="1" thickBot="1" x14ac:dyDescent="0.3">
      <c r="A37" s="600"/>
      <c r="B37" s="609"/>
      <c r="C37" s="344" t="s">
        <v>11</v>
      </c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/>
      <c r="CN37" s="480"/>
      <c r="CO37" s="480"/>
      <c r="CP37" s="480"/>
      <c r="CQ37" s="480"/>
      <c r="CR37" s="480"/>
      <c r="CS37" s="480"/>
      <c r="CT37" s="480"/>
      <c r="CU37" s="480"/>
      <c r="CV37" s="480"/>
      <c r="CW37" s="480"/>
      <c r="CX37" s="480"/>
      <c r="CY37" s="480"/>
      <c r="CZ37" s="480"/>
      <c r="DA37" s="480"/>
      <c r="DB37" s="480"/>
      <c r="DC37" s="480"/>
      <c r="DD37" s="480"/>
      <c r="DE37" s="480"/>
      <c r="DF37" s="480"/>
      <c r="DG37" s="480"/>
      <c r="DH37" s="480"/>
      <c r="DI37" s="480"/>
      <c r="DJ37" s="480"/>
      <c r="DK37" s="480"/>
      <c r="DL37" s="480"/>
      <c r="DM37" s="480"/>
      <c r="DN37" s="480"/>
      <c r="DO37" s="480"/>
      <c r="DP37" s="480"/>
      <c r="DQ37" s="480"/>
      <c r="DR37" s="480"/>
      <c r="DS37" s="480"/>
      <c r="DT37" s="480"/>
      <c r="DU37" s="480"/>
      <c r="DV37" s="480"/>
      <c r="DW37" s="480"/>
      <c r="DX37" s="480"/>
      <c r="DY37" s="480"/>
      <c r="DZ37" s="480"/>
      <c r="EA37" s="476"/>
      <c r="EB37" s="476">
        <v>0.26900000000000002</v>
      </c>
      <c r="EC37" s="480"/>
      <c r="ED37" s="480"/>
      <c r="EE37" s="480"/>
      <c r="EF37" s="480"/>
      <c r="EG37" s="476">
        <v>0.73799999999999999</v>
      </c>
      <c r="EH37" s="480"/>
      <c r="EI37" s="480"/>
      <c r="EJ37" s="480"/>
      <c r="EK37" s="492"/>
    </row>
    <row r="38" spans="1:141" s="25" customFormat="1" ht="15" x14ac:dyDescent="0.25">
      <c r="A38" s="521" t="s">
        <v>233</v>
      </c>
      <c r="B38" s="605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477"/>
      <c r="EC38" s="477"/>
      <c r="ED38" s="477"/>
      <c r="EE38" s="477"/>
      <c r="EF38" s="477"/>
      <c r="EG38" s="477"/>
      <c r="EH38" s="477"/>
      <c r="EI38" s="477"/>
      <c r="EJ38" s="477"/>
    </row>
    <row r="39" spans="1:141" s="25" customFormat="1" ht="15.75" thickBot="1" x14ac:dyDescent="0.3">
      <c r="A39" s="522"/>
      <c r="B39" s="606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78"/>
      <c r="DZ39" s="478"/>
      <c r="EA39" s="478"/>
      <c r="EB39" s="478"/>
      <c r="EC39" s="478"/>
      <c r="ED39" s="478"/>
      <c r="EE39" s="478"/>
      <c r="EF39" s="478"/>
      <c r="EG39" s="478"/>
      <c r="EH39" s="478"/>
      <c r="EI39" s="478"/>
      <c r="EJ39" s="478"/>
      <c r="EK39" s="492"/>
    </row>
    <row r="40" spans="1:141" s="25" customFormat="1" ht="35.25" customHeight="1" thickBot="1" x14ac:dyDescent="0.3">
      <c r="A40" s="397" t="s">
        <v>219</v>
      </c>
      <c r="B40" s="496" t="s">
        <v>264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97">
        <v>9.1980000000000004</v>
      </c>
      <c r="EC40" s="497">
        <v>9.5489999999999995</v>
      </c>
      <c r="ED40" s="465"/>
      <c r="EE40" s="465"/>
      <c r="EF40" s="465"/>
      <c r="EG40" s="465"/>
      <c r="EH40" s="465"/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f>DY13+DY18+DY33+DY40</f>
        <v>0</v>
      </c>
      <c r="DZ41" s="466">
        <f>DZ13+DZ18+DZ33+DZ40</f>
        <v>0</v>
      </c>
      <c r="EA41" s="466">
        <f>EA13+EA18+EA33+EA40</f>
        <v>0</v>
      </c>
      <c r="EB41" s="466">
        <f t="shared" ref="EB41:EJ41" si="2">EB13+EB18+EB33+EB40</f>
        <v>9.4670000000000005</v>
      </c>
      <c r="EC41" s="466">
        <f>EC13+EC18+EC33+EC40</f>
        <v>9.5489999999999995</v>
      </c>
      <c r="ED41" s="466">
        <f t="shared" si="2"/>
        <v>6.1920000000000002</v>
      </c>
      <c r="EE41" s="466">
        <f>EE13+EE18+EE33+EE40</f>
        <v>0</v>
      </c>
      <c r="EF41" s="466">
        <f t="shared" si="2"/>
        <v>0</v>
      </c>
      <c r="EG41" s="466">
        <f t="shared" si="2"/>
        <v>0.73799999999999999</v>
      </c>
      <c r="EH41" s="466">
        <f t="shared" si="2"/>
        <v>0</v>
      </c>
      <c r="EI41" s="466">
        <f t="shared" si="2"/>
        <v>38.606099999999998</v>
      </c>
      <c r="EJ41" s="466">
        <f t="shared" si="2"/>
        <v>14.986499999999999</v>
      </c>
      <c r="EK41" s="466">
        <f>SUM(DY41:EJ41)</f>
        <v>79.538600000000002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257</v>
      </c>
      <c r="C43" s="201"/>
      <c r="D43" s="203"/>
    </row>
    <row r="44" spans="1:141" s="25" customFormat="1" ht="15" x14ac:dyDescent="0.25">
      <c r="A44" s="460"/>
      <c r="B44" s="200" t="s">
        <v>258</v>
      </c>
      <c r="C44" s="491" t="s">
        <v>28</v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91"/>
      <c r="BE44" s="491"/>
      <c r="BF44" s="491"/>
      <c r="BG44" s="491"/>
      <c r="BH44" s="491"/>
      <c r="BI44" s="491"/>
      <c r="BJ44" s="491"/>
      <c r="BK44" s="491"/>
      <c r="BL44" s="491"/>
      <c r="BM44" s="491"/>
      <c r="BN44" s="491"/>
      <c r="BO44" s="491"/>
      <c r="BP44" s="491"/>
      <c r="BQ44" s="491"/>
      <c r="BR44" s="491"/>
      <c r="BS44" s="491"/>
      <c r="BT44" s="491"/>
      <c r="BU44" s="491"/>
      <c r="BV44" s="491"/>
      <c r="BW44" s="491"/>
      <c r="BX44" s="491"/>
      <c r="BY44" s="491"/>
      <c r="BZ44" s="491"/>
      <c r="CA44" s="491"/>
      <c r="CB44" s="491"/>
      <c r="CC44" s="491"/>
      <c r="CD44" s="491"/>
      <c r="CE44" s="491"/>
      <c r="CF44" s="491"/>
      <c r="CG44" s="491"/>
      <c r="CH44" s="491"/>
      <c r="CI44" s="491"/>
      <c r="CJ44" s="491"/>
      <c r="CK44" s="491"/>
      <c r="CL44" s="491"/>
      <c r="CM44" s="491"/>
      <c r="CN44" s="491"/>
      <c r="CO44" s="491"/>
      <c r="CP44" s="491"/>
      <c r="CQ44" s="491"/>
      <c r="CR44" s="491"/>
      <c r="CS44" s="491"/>
      <c r="CT44" s="491"/>
      <c r="CU44" s="491"/>
      <c r="CV44" s="491"/>
      <c r="CW44" s="491"/>
      <c r="CX44" s="491"/>
      <c r="CY44" s="491"/>
      <c r="CZ44" s="491"/>
      <c r="DA44" s="491"/>
      <c r="DB44" s="491"/>
      <c r="DC44" s="491"/>
      <c r="DD44" s="491"/>
      <c r="DE44" s="491"/>
      <c r="DF44" s="491"/>
      <c r="DG44" s="491"/>
      <c r="DH44" s="491"/>
      <c r="DI44" s="491"/>
      <c r="DJ44" s="491"/>
      <c r="DK44" s="491"/>
      <c r="DL44" s="491"/>
      <c r="DM44" s="491"/>
      <c r="DN44" s="491"/>
      <c r="DO44" s="491"/>
      <c r="DP44" s="491"/>
      <c r="DQ44" s="491"/>
      <c r="DR44" s="491"/>
      <c r="DS44" s="491"/>
      <c r="DT44" s="491"/>
      <c r="DU44" s="491"/>
      <c r="DV44" s="491"/>
      <c r="DW44" s="491"/>
      <c r="DX44" s="491"/>
      <c r="DY44" s="491"/>
      <c r="DZ44" s="491"/>
      <c r="EA44" s="491"/>
      <c r="EB44" s="491"/>
      <c r="EC44" s="491"/>
      <c r="ED44" s="491"/>
      <c r="EE44" s="491"/>
      <c r="EF44" s="491"/>
      <c r="EG44" s="491"/>
      <c r="EH44" s="491"/>
      <c r="EI44" s="491"/>
      <c r="EJ44" s="491"/>
      <c r="EK44" s="491">
        <f>SUM(DY44:EJ44)</f>
        <v>0</v>
      </c>
    </row>
    <row r="45" spans="1:141" s="25" customFormat="1" ht="15" x14ac:dyDescent="0.25">
      <c r="A45" s="461"/>
      <c r="B45" s="205"/>
      <c r="C45" s="491" t="s">
        <v>11</v>
      </c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91"/>
      <c r="AG45" s="491"/>
      <c r="AH45" s="491"/>
      <c r="AI45" s="491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1"/>
      <c r="AX45" s="491"/>
      <c r="AY45" s="491"/>
      <c r="AZ45" s="491"/>
      <c r="BA45" s="491"/>
      <c r="BB45" s="491"/>
      <c r="BC45" s="491"/>
      <c r="BD45" s="491"/>
      <c r="BE45" s="491"/>
      <c r="BF45" s="491"/>
      <c r="BG45" s="491"/>
      <c r="BH45" s="491"/>
      <c r="BI45" s="491"/>
      <c r="BJ45" s="491"/>
      <c r="BK45" s="491"/>
      <c r="BL45" s="491"/>
      <c r="BM45" s="491"/>
      <c r="BN45" s="491"/>
      <c r="BO45" s="491"/>
      <c r="BP45" s="491"/>
      <c r="BQ45" s="491"/>
      <c r="BR45" s="491"/>
      <c r="BS45" s="491"/>
      <c r="BT45" s="491"/>
      <c r="BU45" s="491"/>
      <c r="BV45" s="491"/>
      <c r="BW45" s="491"/>
      <c r="BX45" s="491"/>
      <c r="BY45" s="491"/>
      <c r="BZ45" s="491"/>
      <c r="CA45" s="491"/>
      <c r="CB45" s="491"/>
      <c r="CC45" s="491"/>
      <c r="CD45" s="491"/>
      <c r="CE45" s="491"/>
      <c r="CF45" s="491"/>
      <c r="CG45" s="491"/>
      <c r="CH45" s="491"/>
      <c r="CI45" s="491"/>
      <c r="CJ45" s="491"/>
      <c r="CK45" s="491"/>
      <c r="CL45" s="491"/>
      <c r="CM45" s="491"/>
      <c r="CN45" s="491"/>
      <c r="CO45" s="491"/>
      <c r="CP45" s="491"/>
      <c r="CQ45" s="491"/>
      <c r="CR45" s="491"/>
      <c r="CS45" s="491"/>
      <c r="CT45" s="491"/>
      <c r="CU45" s="491"/>
      <c r="CV45" s="491"/>
      <c r="CW45" s="491"/>
      <c r="CX45" s="491"/>
      <c r="CY45" s="491"/>
      <c r="CZ45" s="491"/>
      <c r="DA45" s="491"/>
      <c r="DB45" s="491"/>
      <c r="DC45" s="491"/>
      <c r="DD45" s="491"/>
      <c r="DE45" s="491"/>
      <c r="DF45" s="491"/>
      <c r="DG45" s="491"/>
      <c r="DH45" s="491"/>
      <c r="DI45" s="491"/>
      <c r="DJ45" s="491"/>
      <c r="DK45" s="491"/>
      <c r="DL45" s="491"/>
      <c r="DM45" s="491"/>
      <c r="DN45" s="491"/>
      <c r="DO45" s="491"/>
      <c r="DP45" s="491"/>
      <c r="DQ45" s="491"/>
      <c r="DR45" s="491"/>
      <c r="DS45" s="491"/>
      <c r="DT45" s="491"/>
      <c r="DU45" s="491"/>
      <c r="DV45" s="491"/>
      <c r="DW45" s="491"/>
      <c r="DX45" s="491"/>
      <c r="DY45" s="491"/>
      <c r="DZ45" s="491"/>
      <c r="EA45" s="491"/>
      <c r="EB45" s="491"/>
      <c r="EC45" s="491"/>
      <c r="ED45" s="491"/>
      <c r="EE45" s="491"/>
      <c r="EF45" s="491"/>
      <c r="EG45" s="491"/>
      <c r="EH45" s="491"/>
      <c r="EI45" s="491"/>
      <c r="EJ45" s="491"/>
      <c r="EK45" s="491">
        <f>SUM(DY45:EJ45)</f>
        <v>0</v>
      </c>
    </row>
    <row r="46" spans="1:141" ht="47.25" customHeight="1" x14ac:dyDescent="0.25">
      <c r="A46" s="13"/>
      <c r="B46" s="601" t="s">
        <v>261</v>
      </c>
      <c r="C46" s="601"/>
      <c r="D46" s="13"/>
    </row>
    <row r="47" spans="1:141" ht="23.25" customHeight="1" x14ac:dyDescent="0.25">
      <c r="A47" s="13"/>
      <c r="B47" s="495" t="s">
        <v>262</v>
      </c>
      <c r="C47" s="495"/>
      <c r="D47" s="13"/>
    </row>
    <row r="48" spans="1:141" ht="41.25" customHeight="1" x14ac:dyDescent="0.25">
      <c r="B48" s="495"/>
      <c r="C48" s="89"/>
    </row>
    <row r="49" spans="1:105" ht="15.75" x14ac:dyDescent="0.25">
      <c r="B49" s="89" t="s">
        <v>260</v>
      </c>
    </row>
    <row r="50" spans="1:105" ht="12.75" customHeight="1" x14ac:dyDescent="0.2"/>
    <row r="51" spans="1:105" s="16" customFormat="1" ht="15.75" x14ac:dyDescent="0.25">
      <c r="A51" s="2"/>
      <c r="B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15.75" x14ac:dyDescent="0.25">
      <c r="A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</sheetData>
  <mergeCells count="155"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6:A17"/>
    <mergeCell ref="B16:B17"/>
    <mergeCell ref="B29:B30"/>
    <mergeCell ref="A31:A32"/>
    <mergeCell ref="B31:B32"/>
    <mergeCell ref="A27:A28"/>
    <mergeCell ref="B27:B28"/>
    <mergeCell ref="A29:A30"/>
    <mergeCell ref="E10:E11"/>
    <mergeCell ref="F10:F11"/>
    <mergeCell ref="G10:G11"/>
    <mergeCell ref="H10:H11"/>
    <mergeCell ref="I10:I11"/>
    <mergeCell ref="D10:D11"/>
    <mergeCell ref="A34:A35"/>
    <mergeCell ref="B34:B35"/>
    <mergeCell ref="B46:C46"/>
    <mergeCell ref="A14:A15"/>
    <mergeCell ref="B14:B15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2021-01-18T07:17:26Z</dcterms:modified>
</cp:coreProperties>
</file>