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1.'!$A$1:$D$64</definedName>
  </definedNames>
  <calcPr calcId="145621"/>
</workbook>
</file>

<file path=xl/calcChain.xml><?xml version="1.0" encoding="utf-8"?>
<calcChain xmlns="http://schemas.openxmlformats.org/spreadsheetml/2006/main">
  <c r="EK41" i="40" l="1"/>
  <c r="DZ58" i="40" l="1"/>
  <c r="EF13" i="40"/>
  <c r="EG13" i="40"/>
  <c r="EH13" i="40"/>
  <c r="EI13" i="40"/>
  <c r="EJ13" i="40"/>
  <c r="EE13" i="40"/>
  <c r="EC58" i="40" l="1"/>
  <c r="ED13" i="40"/>
  <c r="EB13" i="40" l="1"/>
  <c r="EB43" i="40"/>
  <c r="EC43" i="40"/>
  <c r="ED43" i="40"/>
  <c r="EA43" i="40"/>
  <c r="DZ13" i="40" l="1"/>
  <c r="EA54" i="40"/>
  <c r="DY43" i="40" l="1"/>
  <c r="DY13" i="40"/>
  <c r="DY28" i="40"/>
  <c r="DY58" i="40" l="1"/>
  <c r="EH43" i="40" l="1"/>
  <c r="EI43" i="40"/>
  <c r="EJ43" i="40"/>
  <c r="EG43" i="40"/>
  <c r="EG30" i="40"/>
  <c r="EG28" i="40" s="1"/>
  <c r="EF43" i="40" l="1"/>
  <c r="EB28" i="40" l="1"/>
  <c r="EB58" i="40" s="1"/>
  <c r="ED28" i="40"/>
  <c r="ED58" i="40" s="1"/>
  <c r="EE28" i="40"/>
  <c r="EE58" i="40" s="1"/>
  <c r="EF28" i="40"/>
  <c r="EF58" i="40" s="1"/>
  <c r="EG58" i="40"/>
  <c r="EH28" i="40"/>
  <c r="EH58" i="40" s="1"/>
  <c r="EI28" i="40"/>
  <c r="EI58" i="40" s="1"/>
  <c r="EJ28" i="40"/>
  <c r="EJ58" i="40" s="1"/>
  <c r="EA30" i="40"/>
  <c r="EA28" i="40" s="1"/>
  <c r="EK58" i="40" l="1"/>
  <c r="EA58" i="40"/>
  <c r="DZ28" i="40"/>
</calcChain>
</file>

<file path=xl/sharedStrings.xml><?xml version="1.0" encoding="utf-8"?>
<sst xmlns="http://schemas.openxmlformats.org/spreadsheetml/2006/main" count="751" uniqueCount="278">
  <si>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</si>
  <si>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</si>
  <si>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</si>
  <si>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</si>
  <si>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</si>
  <si>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</si>
  <si>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</si>
  <si>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</si>
  <si>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</si>
  <si>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</si>
  <si>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</si>
  <si>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</si>
  <si>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</si>
  <si>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</si>
  <si>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</si>
  <si>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</si>
  <si>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</si>
  <si>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</si>
  <si>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</si>
  <si>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</si>
  <si>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</si>
  <si>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</si>
  <si>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</si>
  <si>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</si>
  <si>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</si>
  <si>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</si>
  <si>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</si>
  <si>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</si>
  <si>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</si>
  <si>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</si>
  <si>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</si>
  <si>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</si>
  <si>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</si>
  <si>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</si>
  <si>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</si>
  <si>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</si>
  <si>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</si>
  <si>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</si>
  <si>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</si>
  <si>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</si>
  <si>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</si>
  <si>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</si>
  <si>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</si>
  <si>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</si>
  <si>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</si>
  <si>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</si>
  <si>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</si>
  <si>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</si>
  <si>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</si>
  <si>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</si>
  <si>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</si>
  <si>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</si>
  <si>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</si>
  <si>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</si>
  <si>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</si>
  <si>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</si>
  <si>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</si>
  <si>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</si>
  <si>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</si>
  <si>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</si>
  <si>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</si>
  <si>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</si>
  <si>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</si>
  <si>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</si>
  <si>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</si>
  <si>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</si>
  <si>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</si>
  <si>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</si>
  <si>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</si>
  <si>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</si>
  <si>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</si>
  <si>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</si>
  <si>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</si>
  <si>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</si>
  <si>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</si>
  <si>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</si>
  <si>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</si>
  <si>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</si>
  <si>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</si>
  <si>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</si>
  <si>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</si>
  <si>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</si>
  <si>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</si>
  <si>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</si>
  <si>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</si>
  <si>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</si>
  <si>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</si>
  <si>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</si>
  <si>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</si>
  <si>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</si>
  <si>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</si>
  <si>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</si>
  <si>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</si>
  <si>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</si>
  <si>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</si>
  <si>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</si>
  <si>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</si>
  <si>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</si>
  <si>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</si>
  <si>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</si>
  <si>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</si>
  <si>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</si>
  <si>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</si>
  <si>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</si>
  <si>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</si>
  <si>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</si>
  <si>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</si>
  <si>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</si>
  <si>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</si>
  <si>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</si>
  <si>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</si>
  <si>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</si>
  <si>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</si>
  <si>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</si>
  <si>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</si>
  <si>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</si>
  <si>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</si>
  <si>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</si>
  <si>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</si>
  <si>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</si>
  <si>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</si>
  <si>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</si>
  <si>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</si>
  <si>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</si>
  <si>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</si>
  <si>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</si>
  <si>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</si>
  <si>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</si>
  <si>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</si>
  <si>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</si>
  <si>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</si>
  <si>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</si>
  <si>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</si>
  <si>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</si>
  <si>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</si>
  <si>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</si>
  <si>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</si>
  <si>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</si>
  <si>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</si>
  <si>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</si>
  <si>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</si>
  <si>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</si>
  <si>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</si>
  <si>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</si>
  <si>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</si>
  <si>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</si>
  <si>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</si>
  <si>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</si>
  <si>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</si>
  <si>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</si>
  <si>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</si>
  <si>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</si>
  <si>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</si>
  <si>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</si>
  <si>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</si>
  <si>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</si>
  <si>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</si>
  <si>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</si>
  <si>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</si>
  <si>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</si>
  <si>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</si>
  <si>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</si>
  <si>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</si>
  <si>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</si>
  <si>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</si>
  <si>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</si>
  <si>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</si>
  <si>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</si>
  <si>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</si>
  <si>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</si>
  <si>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</si>
  <si>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</si>
  <si>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</si>
  <si>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</si>
  <si>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</si>
  <si>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</si>
  <si>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</si>
  <si>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</si>
  <si>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</si>
  <si>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</si>
  <si>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</si>
  <si>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</si>
  <si>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</si>
  <si>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</si>
  <si>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</si>
  <si>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</si>
  <si>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</si>
  <si>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</si>
  <si>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</si>
  <si>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</si>
  <si>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</si>
  <si>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</si>
  <si>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</si>
  <si>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</si>
  <si>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</si>
  <si>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</si>
  <si>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</si>
  <si>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</si>
  <si>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</si>
  <si>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</si>
  <si>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</si>
  <si>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</si>
  <si>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</si>
  <si>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</si>
  <si>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</si>
  <si>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</si>
  <si>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</si>
  <si>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</si>
  <si>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</si>
  <si>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</si>
  <si>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</si>
  <si>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</si>
  <si>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</si>
  <si>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</si>
  <si>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</si>
  <si>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</si>
  <si>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</si>
  <si>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</si>
  <si>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</si>
  <si>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</si>
  <si>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</si>
  <si>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</si>
  <si>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</si>
  <si>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</si>
  <si>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</si>
  <si>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</si>
  <si>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</si>
  <si>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</si>
  <si>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</si>
  <si>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</si>
  <si>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</si>
  <si>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</si>
  <si>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</si>
  <si>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</si>
  <si>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</si>
  <si>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</si>
  <si>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</si>
  <si>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</si>
  <si>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</si>
  <si>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</si>
  <si>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</si>
  <si>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</si>
  <si>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</si>
  <si>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</si>
  <si>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</si>
  <si>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</si>
  <si>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</si>
  <si>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</si>
  <si>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</si>
  <si>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</si>
  <si>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</si>
  <si>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</si>
  <si>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</si>
  <si>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</si>
  <si>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</si>
  <si>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</si>
  <si>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</si>
  <si>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Замена манометров</t>
  </si>
  <si>
    <t>Автоматизация наружного освещения</t>
  </si>
  <si>
    <t>к-т</t>
  </si>
  <si>
    <t>систем канализации (установка дренажных насосов в приямках)</t>
  </si>
  <si>
    <t>Замена светильников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</si>
  <si>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</si>
  <si>
    <t>Ремонт штукатурки откосов</t>
  </si>
  <si>
    <t>м2</t>
  </si>
  <si>
    <t>розлив ГВС-2м,стояк ЦО-4 м</t>
  </si>
  <si>
    <t>розлив ГВС-12м - 12 м</t>
  </si>
  <si>
    <t>Отделочные работы в парадной (штукатурка, окраска) отдельными местами</t>
  </si>
  <si>
    <t>31</t>
  </si>
  <si>
    <t>Паспорт фасада</t>
  </si>
  <si>
    <t>Замена дверных блоков входных в парадные с ремонтом штукатурки откосов</t>
  </si>
  <si>
    <t>Исполнитель: Топчина М.Е., 603-70-03, доб. 115</t>
  </si>
  <si>
    <t>Отчет по текущему ремонту общего имущества в многоквартирном доме № 37 корп.2 по ул. Загородная за 2020 год.</t>
  </si>
  <si>
    <t>Ремонт светового окна</t>
  </si>
  <si>
    <t>Замена дверных ручек</t>
  </si>
  <si>
    <t>Защитные металлические решетки в подвал и мезонин</t>
  </si>
  <si>
    <t>Устройство газонных ограждений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</si>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</sst>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1" fillId="0" borderId="61" xfId="0" applyFont="1" applyFill="1" applyBorder="1"/>
    <xf numFmtId="165" fontId="16" fillId="6" borderId="70" xfId="0" applyNumberFormat="1" applyFont="1" applyFill="1" applyBorder="1" applyAlignment="1">
      <alignment horizontal="center" vertical="center"/>
    </xf>
    <xf numFmtId="49" fontId="13" fillId="4" borderId="69" xfId="0" applyNumberFormat="1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left" vertical="center"/>
    </xf>
    <xf numFmtId="0" fontId="13" fillId="4" borderId="70" xfId="0" applyFont="1" applyFill="1" applyBorder="1" applyAlignment="1">
      <alignment horizontal="center"/>
    </xf>
    <xf numFmtId="165" fontId="14" fillId="4" borderId="70" xfId="0" applyNumberFormat="1" applyFont="1" applyFill="1" applyBorder="1" applyAlignment="1">
      <alignment horizontal="center" vertical="center"/>
    </xf>
    <xf numFmtId="165" fontId="16" fillId="4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4" t="s">
        <v>187</v>
      </c>
      <c r="C3" s="515"/>
      <c r="D3" s="515"/>
      <c r="E3" s="51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6" t="s">
        <v>0</v>
      </c>
      <c r="C6" s="518" t="s">
        <v>1</v>
      </c>
      <c r="D6" s="518" t="s">
        <v>2</v>
      </c>
      <c r="E6" s="520" t="s">
        <v>6</v>
      </c>
    </row>
    <row r="7" spans="2:5" ht="13.5" customHeight="1" thickBot="1" x14ac:dyDescent="0.25">
      <c r="B7" s="517"/>
      <c r="C7" s="519"/>
      <c r="D7" s="519"/>
      <c r="E7" s="52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1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11"/>
      <c r="C10" s="172"/>
      <c r="D10" s="170" t="s">
        <v>9</v>
      </c>
      <c r="E10" s="82"/>
    </row>
    <row r="11" spans="2:5" s="25" customFormat="1" ht="16.5" thickBot="1" x14ac:dyDescent="0.3">
      <c r="B11" s="51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13" t="s">
        <v>95</v>
      </c>
      <c r="C96" s="513"/>
      <c r="D96" s="513"/>
      <c r="E96" s="51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7" t="s">
        <v>239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6" t="s">
        <v>0</v>
      </c>
      <c r="B9" s="518" t="s">
        <v>1</v>
      </c>
      <c r="C9" s="518" t="s">
        <v>2</v>
      </c>
      <c r="D9" s="520" t="s">
        <v>6</v>
      </c>
      <c r="E9" s="582" t="s">
        <v>132</v>
      </c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76" t="s">
        <v>135</v>
      </c>
      <c r="S9" s="585"/>
      <c r="T9" s="585"/>
      <c r="U9" s="576" t="s">
        <v>101</v>
      </c>
      <c r="V9" s="585"/>
      <c r="W9" s="576" t="s">
        <v>133</v>
      </c>
      <c r="X9" s="577"/>
    </row>
    <row r="10" spans="1:24" ht="149.25" customHeight="1" thickBot="1" x14ac:dyDescent="0.25">
      <c r="A10" s="598"/>
      <c r="B10" s="599"/>
      <c r="C10" s="599"/>
      <c r="D10" s="600"/>
      <c r="E10" s="582" t="s">
        <v>154</v>
      </c>
      <c r="F10" s="583"/>
      <c r="G10" s="583"/>
      <c r="H10" s="582" t="s">
        <v>162</v>
      </c>
      <c r="I10" s="583"/>
      <c r="J10" s="583"/>
      <c r="K10" s="582" t="s">
        <v>163</v>
      </c>
      <c r="L10" s="583"/>
      <c r="M10" s="583"/>
      <c r="N10" s="582" t="s">
        <v>157</v>
      </c>
      <c r="O10" s="584"/>
      <c r="P10" s="582" t="s">
        <v>158</v>
      </c>
      <c r="Q10" s="583"/>
      <c r="R10" s="578"/>
      <c r="S10" s="586"/>
      <c r="T10" s="586"/>
      <c r="U10" s="578"/>
      <c r="V10" s="586"/>
      <c r="W10" s="578"/>
      <c r="X10" s="579"/>
    </row>
    <row r="11" spans="1:24" ht="13.5" thickBot="1" x14ac:dyDescent="0.25">
      <c r="A11" s="598"/>
      <c r="B11" s="599"/>
      <c r="C11" s="599"/>
      <c r="D11" s="60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7" t="s">
        <v>12</v>
      </c>
      <c r="B16" s="54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7"/>
      <c r="B17" s="54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1" t="s">
        <v>14</v>
      </c>
      <c r="B18" s="54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1"/>
      <c r="B19" s="54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03" t="s">
        <v>167</v>
      </c>
      <c r="B21" s="59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04"/>
      <c r="B22" s="59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04" t="s">
        <v>168</v>
      </c>
      <c r="B23" s="59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04"/>
      <c r="B24" s="59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04" t="s">
        <v>171</v>
      </c>
      <c r="B25" s="59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04"/>
      <c r="B26" s="59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04" t="s">
        <v>173</v>
      </c>
      <c r="B27" s="59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04"/>
      <c r="B28" s="59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04" t="s">
        <v>176</v>
      </c>
      <c r="B29" s="59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04"/>
      <c r="B30" s="59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9" t="s">
        <v>18</v>
      </c>
      <c r="B32" s="59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50"/>
      <c r="B33" s="59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5" t="s">
        <v>57</v>
      </c>
      <c r="B34" s="57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6"/>
      <c r="B35" s="57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9" t="s">
        <v>24</v>
      </c>
      <c r="B36" s="57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7"/>
      <c r="B37" s="57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50"/>
      <c r="B38" s="57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5" t="s">
        <v>25</v>
      </c>
      <c r="B39" s="53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6"/>
      <c r="B40" s="53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9" t="s">
        <v>27</v>
      </c>
      <c r="B41" s="57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6"/>
      <c r="B42" s="53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9" t="s">
        <v>29</v>
      </c>
      <c r="B43" s="59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50"/>
      <c r="B44" s="59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5" t="s">
        <v>31</v>
      </c>
      <c r="B45" s="60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6"/>
      <c r="B46" s="60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9" t="s">
        <v>32</v>
      </c>
      <c r="B47" s="56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50"/>
      <c r="B48" s="56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5" t="s">
        <v>34</v>
      </c>
      <c r="B49" s="56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6"/>
      <c r="B50" s="56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9" t="s">
        <v>35</v>
      </c>
      <c r="B51" s="56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50"/>
      <c r="B52" s="56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5" t="s">
        <v>36</v>
      </c>
      <c r="B53" s="56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6"/>
      <c r="B54" s="56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9" t="s">
        <v>37</v>
      </c>
      <c r="B55" s="57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50"/>
      <c r="B56" s="57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5" t="s">
        <v>51</v>
      </c>
      <c r="B57" s="59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6"/>
      <c r="B58" s="59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9" t="s">
        <v>150</v>
      </c>
      <c r="B59" s="56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50"/>
      <c r="B60" s="56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5" t="s">
        <v>39</v>
      </c>
      <c r="B61" s="56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6"/>
      <c r="B62" s="56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9" t="s">
        <v>41</v>
      </c>
      <c r="B63" s="56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50"/>
      <c r="B64" s="56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5" t="s">
        <v>152</v>
      </c>
      <c r="B65" s="56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6"/>
      <c r="B66" s="56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9" t="s">
        <v>182</v>
      </c>
      <c r="B67" s="56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50"/>
      <c r="B68" s="56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1" t="s">
        <v>204</v>
      </c>
      <c r="B69" s="56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52"/>
      <c r="B70" s="56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53" t="s">
        <v>205</v>
      </c>
      <c r="B72" s="56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54"/>
      <c r="B73" s="56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7" t="s">
        <v>229</v>
      </c>
      <c r="B74" s="54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7"/>
      <c r="B75" s="54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7" t="s">
        <v>230</v>
      </c>
      <c r="B76" s="54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7"/>
      <c r="B77" s="54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7" t="s">
        <v>231</v>
      </c>
      <c r="B78" s="54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7"/>
      <c r="B79" s="54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7" t="s">
        <v>232</v>
      </c>
      <c r="B80" s="54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6"/>
      <c r="B81" s="57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9" t="s">
        <v>112</v>
      </c>
      <c r="B82" s="56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50"/>
      <c r="B83" s="56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5" t="s">
        <v>48</v>
      </c>
      <c r="B84" s="56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6"/>
      <c r="B85" s="56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9">
        <v>25</v>
      </c>
      <c r="B87" s="54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40"/>
      <c r="B88" s="54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43">
        <v>26</v>
      </c>
      <c r="B89" s="54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44"/>
      <c r="B90" s="54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5" t="s">
        <v>233</v>
      </c>
      <c r="B91" s="55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6"/>
      <c r="B92" s="55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80" t="s">
        <v>95</v>
      </c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1"/>
      <c r="T101" s="580"/>
      <c r="U101" s="2"/>
      <c r="V101" s="2"/>
      <c r="W101" s="2"/>
      <c r="X101" s="2"/>
    </row>
    <row r="102" spans="1:24" ht="15" x14ac:dyDescent="0.25">
      <c r="A102" s="559" t="s">
        <v>71</v>
      </c>
      <c r="B102" s="52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60"/>
      <c r="B103" s="52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30" t="s">
        <v>16</v>
      </c>
      <c r="B104" s="52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7"/>
      <c r="B105" s="52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30" t="s">
        <v>18</v>
      </c>
      <c r="B106" s="52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7"/>
      <c r="B107" s="52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30" t="s">
        <v>57</v>
      </c>
      <c r="B108" s="52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7"/>
      <c r="B109" s="52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30" t="s">
        <v>24</v>
      </c>
      <c r="B110" s="52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7"/>
      <c r="B111" s="52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30" t="s">
        <v>25</v>
      </c>
      <c r="B112" s="52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7"/>
      <c r="B113" s="52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31">
        <v>7</v>
      </c>
      <c r="B114" s="52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32"/>
      <c r="B115" s="52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33">
        <v>8</v>
      </c>
      <c r="B116" s="52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34"/>
      <c r="B117" s="52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31">
        <v>9</v>
      </c>
      <c r="B118" s="52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32"/>
      <c r="B119" s="52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25" t="s">
        <v>139</v>
      </c>
      <c r="B129" s="52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6"/>
      <c r="B130" s="52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25" t="s">
        <v>140</v>
      </c>
      <c r="B131" s="52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6"/>
      <c r="B132" s="52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25" t="s">
        <v>141</v>
      </c>
      <c r="B133" s="52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6"/>
      <c r="B134" s="52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25" t="s">
        <v>111</v>
      </c>
      <c r="B135" s="52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7"/>
      <c r="B136" s="52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25" t="s">
        <v>142</v>
      </c>
      <c r="B141" s="52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6"/>
      <c r="B142" s="52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25" t="s">
        <v>143</v>
      </c>
      <c r="B143" s="52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6"/>
      <c r="B144" s="52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25" t="s">
        <v>144</v>
      </c>
      <c r="B145" s="52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6"/>
      <c r="B146" s="52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25" t="s">
        <v>145</v>
      </c>
      <c r="B147" s="52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6"/>
      <c r="B148" s="52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25" t="s">
        <v>146</v>
      </c>
      <c r="B149" s="52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6"/>
      <c r="B150" s="52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25" t="s">
        <v>147</v>
      </c>
      <c r="B151" s="52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6"/>
      <c r="B152" s="52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25" t="s">
        <v>148</v>
      </c>
      <c r="B153" s="52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6"/>
      <c r="B154" s="52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25" t="s">
        <v>149</v>
      </c>
      <c r="B155" s="52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7"/>
      <c r="B156" s="52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10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71"/>
  <sheetViews>
    <sheetView tabSelected="1" view="pageBreakPreview" topLeftCell="A46" zoomScaleNormal="70" zoomScaleSheetLayoutView="100" workbookViewId="0">
      <selection activeCell="EJ43" sqref="EJ43"/>
    </sheetView>
  </sheetViews>
  <sheetFormatPr defaultColWidth="8.85546875" defaultRowHeight="12.75" x14ac:dyDescent="0.2"/>
  <cols>
    <col min="1" max="1" width="6.28515625" style="2" customWidth="1"/>
    <col min="2" max="2" width="61.7109375" style="2" customWidth="1"/>
    <col min="3" max="3" width="16" style="2" customWidth="1"/>
    <col min="4" max="4" width="12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5" t="s">
        <v>272</v>
      </c>
      <c r="B4" s="605"/>
      <c r="C4" s="605"/>
      <c r="D4" s="60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6" t="s">
        <v>0</v>
      </c>
      <c r="B10" s="518" t="s">
        <v>1</v>
      </c>
      <c r="C10" s="606" t="s">
        <v>2</v>
      </c>
      <c r="D10" s="621" t="s">
        <v>241</v>
      </c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  <c r="BO10" s="621"/>
      <c r="BP10" s="621"/>
      <c r="BQ10" s="621"/>
      <c r="BR10" s="621"/>
      <c r="BS10" s="621"/>
      <c r="BT10" s="621"/>
      <c r="BU10" s="621"/>
      <c r="BV10" s="621"/>
      <c r="BW10" s="621"/>
      <c r="BX10" s="621"/>
      <c r="BY10" s="621"/>
      <c r="BZ10" s="621"/>
      <c r="CA10" s="621"/>
      <c r="CB10" s="621"/>
      <c r="CC10" s="621"/>
      <c r="CD10" s="621"/>
      <c r="CE10" s="621"/>
      <c r="CF10" s="621"/>
      <c r="CG10" s="621"/>
      <c r="CH10" s="621"/>
      <c r="CI10" s="621"/>
      <c r="CJ10" s="621"/>
      <c r="CK10" s="621"/>
      <c r="CL10" s="621"/>
      <c r="CM10" s="621"/>
      <c r="CN10" s="621"/>
      <c r="CO10" s="621"/>
      <c r="CP10" s="621"/>
      <c r="CQ10" s="621"/>
      <c r="CR10" s="621"/>
      <c r="CS10" s="621"/>
      <c r="CT10" s="621"/>
      <c r="CU10" s="621"/>
      <c r="CV10" s="621"/>
      <c r="CW10" s="621"/>
      <c r="CX10" s="621"/>
      <c r="CY10" s="621"/>
      <c r="CZ10" s="621"/>
      <c r="DA10" s="621"/>
      <c r="DB10" s="621"/>
      <c r="DC10" s="621"/>
      <c r="DD10" s="621"/>
      <c r="DE10" s="621"/>
      <c r="DF10" s="621"/>
      <c r="DG10" s="621"/>
      <c r="DH10" s="621"/>
      <c r="DI10" s="621"/>
      <c r="DJ10" s="621"/>
      <c r="DK10" s="621"/>
      <c r="DL10" s="621"/>
      <c r="DM10" s="621"/>
      <c r="DN10" s="621"/>
      <c r="DO10" s="621"/>
      <c r="DP10" s="621"/>
      <c r="DQ10" s="621"/>
      <c r="DR10" s="621"/>
      <c r="DS10" s="621"/>
      <c r="DT10" s="621"/>
      <c r="DU10" s="621"/>
      <c r="DV10" s="621"/>
      <c r="DW10" s="621"/>
      <c r="DX10" s="576"/>
      <c r="DY10" s="627" t="s">
        <v>244</v>
      </c>
      <c r="DZ10" s="485" t="s">
        <v>245</v>
      </c>
      <c r="EA10" s="485" t="s">
        <v>246</v>
      </c>
      <c r="EB10" s="485" t="s">
        <v>247</v>
      </c>
      <c r="EC10" s="485" t="s">
        <v>248</v>
      </c>
      <c r="ED10" s="485" t="s">
        <v>249</v>
      </c>
      <c r="EE10" s="485" t="s">
        <v>250</v>
      </c>
      <c r="EF10" s="485" t="s">
        <v>251</v>
      </c>
      <c r="EG10" s="485" t="s">
        <v>252</v>
      </c>
      <c r="EH10" s="485" t="s">
        <v>253</v>
      </c>
      <c r="EI10" s="485" t="s">
        <v>254</v>
      </c>
      <c r="EJ10" s="481" t="s">
        <v>255</v>
      </c>
    </row>
    <row r="11" spans="1:141" ht="25.5" customHeight="1" x14ac:dyDescent="0.2">
      <c r="A11" s="598"/>
      <c r="B11" s="599"/>
      <c r="C11" s="607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622"/>
      <c r="AG11" s="622"/>
      <c r="AH11" s="622"/>
      <c r="AI11" s="622"/>
      <c r="AJ11" s="622"/>
      <c r="AK11" s="622"/>
      <c r="AL11" s="622"/>
      <c r="AM11" s="622"/>
      <c r="AN11" s="622"/>
      <c r="AO11" s="622"/>
      <c r="AP11" s="622"/>
      <c r="AQ11" s="622"/>
      <c r="AR11" s="622"/>
      <c r="AS11" s="622"/>
      <c r="AT11" s="622"/>
      <c r="AU11" s="622"/>
      <c r="AV11" s="622"/>
      <c r="AW11" s="622"/>
      <c r="AX11" s="622"/>
      <c r="AY11" s="622"/>
      <c r="AZ11" s="622"/>
      <c r="BA11" s="622"/>
      <c r="BB11" s="622"/>
      <c r="BC11" s="622"/>
      <c r="BD11" s="622"/>
      <c r="BE11" s="622"/>
      <c r="BF11" s="622"/>
      <c r="BG11" s="622"/>
      <c r="BH11" s="622"/>
      <c r="BI11" s="622"/>
      <c r="BJ11" s="622"/>
      <c r="BK11" s="622"/>
      <c r="BL11" s="622"/>
      <c r="BM11" s="622"/>
      <c r="BN11" s="622"/>
      <c r="BO11" s="622"/>
      <c r="BP11" s="622"/>
      <c r="BQ11" s="622"/>
      <c r="BR11" s="622"/>
      <c r="BS11" s="622"/>
      <c r="BT11" s="622"/>
      <c r="BU11" s="622"/>
      <c r="BV11" s="622"/>
      <c r="BW11" s="622"/>
      <c r="BX11" s="622"/>
      <c r="BY11" s="622"/>
      <c r="BZ11" s="622"/>
      <c r="CA11" s="622"/>
      <c r="CB11" s="622"/>
      <c r="CC11" s="622"/>
      <c r="CD11" s="622"/>
      <c r="CE11" s="622"/>
      <c r="CF11" s="622"/>
      <c r="CG11" s="622"/>
      <c r="CH11" s="622"/>
      <c r="CI11" s="622"/>
      <c r="CJ11" s="622"/>
      <c r="CK11" s="622"/>
      <c r="CL11" s="622"/>
      <c r="CM11" s="622"/>
      <c r="CN11" s="622"/>
      <c r="CO11" s="622"/>
      <c r="CP11" s="622"/>
      <c r="CQ11" s="622"/>
      <c r="CR11" s="622"/>
      <c r="CS11" s="622"/>
      <c r="CT11" s="622"/>
      <c r="CU11" s="622"/>
      <c r="CV11" s="622"/>
      <c r="CW11" s="622"/>
      <c r="CX11" s="622"/>
      <c r="CY11" s="622"/>
      <c r="CZ11" s="622"/>
      <c r="DA11" s="622"/>
      <c r="DB11" s="622"/>
      <c r="DC11" s="622"/>
      <c r="DD11" s="622"/>
      <c r="DE11" s="622"/>
      <c r="DF11" s="622"/>
      <c r="DG11" s="622"/>
      <c r="DH11" s="622"/>
      <c r="DI11" s="622"/>
      <c r="DJ11" s="622"/>
      <c r="DK11" s="622"/>
      <c r="DL11" s="622"/>
      <c r="DM11" s="622"/>
      <c r="DN11" s="622"/>
      <c r="DO11" s="622"/>
      <c r="DP11" s="622"/>
      <c r="DQ11" s="622"/>
      <c r="DR11" s="622"/>
      <c r="DS11" s="622"/>
      <c r="DT11" s="622"/>
      <c r="DU11" s="622"/>
      <c r="DV11" s="622"/>
      <c r="DW11" s="622"/>
      <c r="DX11" s="626"/>
      <c r="DY11" s="628"/>
      <c r="DZ11" s="479"/>
      <c r="EA11" s="479"/>
      <c r="EB11" s="479"/>
      <c r="EC11" s="479"/>
      <c r="ED11" s="479"/>
      <c r="EE11" s="479"/>
      <c r="EF11" s="479"/>
      <c r="EG11" s="479"/>
      <c r="EH11" s="479"/>
      <c r="EI11" s="479"/>
      <c r="EJ11" s="482"/>
    </row>
    <row r="12" spans="1:141" ht="13.5" customHeight="1" thickBot="1" x14ac:dyDescent="0.25">
      <c r="A12" s="598"/>
      <c r="B12" s="599"/>
      <c r="C12" s="607"/>
      <c r="D12" s="478" t="s">
        <v>242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80"/>
      <c r="DY12" s="484"/>
      <c r="DZ12" s="486"/>
      <c r="EA12" s="486"/>
      <c r="EB12" s="486"/>
      <c r="EC12" s="486"/>
      <c r="ED12" s="486"/>
      <c r="EE12" s="486"/>
      <c r="EF12" s="486"/>
      <c r="EG12" s="486"/>
      <c r="EH12" s="486"/>
      <c r="EI12" s="486"/>
      <c r="EJ12" s="483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>
        <f>DY15+DY17+DY19+DY27</f>
        <v>7.2030000000000003</v>
      </c>
      <c r="DZ13" s="477">
        <f>DZ27</f>
        <v>19.73</v>
      </c>
      <c r="EA13" s="477"/>
      <c r="EB13" s="477">
        <f>EB15+EB17+EB19+EB27</f>
        <v>97.278999999999996</v>
      </c>
      <c r="EC13" s="477"/>
      <c r="ED13" s="477">
        <f>ED15+ED17+ED19+ED27</f>
        <v>6.8869999999999996</v>
      </c>
      <c r="EE13" s="477">
        <f>EE15+EE27+EE17+EE19+EE21+EE23+EE25</f>
        <v>152.34599999999998</v>
      </c>
      <c r="EF13" s="477">
        <f t="shared" ref="EF13:EJ13" si="0">EF15+EF27+EF17+EF19+EF21+EF23+EF25</f>
        <v>262.35700000000003</v>
      </c>
      <c r="EG13" s="477">
        <f t="shared" si="0"/>
        <v>0</v>
      </c>
      <c r="EH13" s="477">
        <f t="shared" si="0"/>
        <v>0</v>
      </c>
      <c r="EI13" s="477">
        <f t="shared" si="0"/>
        <v>0</v>
      </c>
      <c r="EJ13" s="477">
        <f t="shared" si="0"/>
        <v>0</v>
      </c>
      <c r="EK13" s="498"/>
    </row>
    <row r="14" spans="1:141" s="25" customFormat="1" ht="15" x14ac:dyDescent="0.25">
      <c r="A14" s="535" t="s">
        <v>243</v>
      </c>
      <c r="B14" s="612" t="s">
        <v>270</v>
      </c>
      <c r="C14" s="350" t="s">
        <v>28</v>
      </c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  <c r="CC14" s="495"/>
      <c r="CD14" s="495"/>
      <c r="CE14" s="495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5"/>
      <c r="CY14" s="495"/>
      <c r="CZ14" s="495"/>
      <c r="DA14" s="495"/>
      <c r="DB14" s="495"/>
      <c r="DC14" s="495"/>
      <c r="DD14" s="495"/>
      <c r="DE14" s="495"/>
      <c r="DF14" s="495"/>
      <c r="DG14" s="495"/>
      <c r="DH14" s="495"/>
      <c r="DI14" s="495"/>
      <c r="DJ14" s="495"/>
      <c r="DK14" s="495"/>
      <c r="DL14" s="495"/>
      <c r="DM14" s="495"/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96"/>
      <c r="DZ14" s="496"/>
      <c r="EA14" s="496"/>
      <c r="EB14" s="496">
        <v>2</v>
      </c>
      <c r="EC14" s="496"/>
      <c r="ED14" s="496"/>
      <c r="EE14" s="496"/>
      <c r="EF14" s="496"/>
      <c r="EG14" s="495"/>
      <c r="EH14" s="495"/>
      <c r="EI14" s="496"/>
      <c r="EJ14" s="495"/>
    </row>
    <row r="15" spans="1:141" s="25" customFormat="1" ht="13.5" customHeight="1" x14ac:dyDescent="0.25">
      <c r="A15" s="550"/>
      <c r="B15" s="613"/>
      <c r="C15" s="344" t="s">
        <v>11</v>
      </c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09"/>
      <c r="AE15" s="509"/>
      <c r="AF15" s="509"/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509"/>
      <c r="BB15" s="509"/>
      <c r="BC15" s="509"/>
      <c r="BD15" s="509"/>
      <c r="BE15" s="509"/>
      <c r="BF15" s="509"/>
      <c r="BG15" s="509"/>
      <c r="BH15" s="509"/>
      <c r="BI15" s="509"/>
      <c r="BJ15" s="509"/>
      <c r="BK15" s="509"/>
      <c r="BL15" s="509"/>
      <c r="BM15" s="509"/>
      <c r="BN15" s="509"/>
      <c r="BO15" s="509"/>
      <c r="BP15" s="509"/>
      <c r="BQ15" s="509"/>
      <c r="BR15" s="509"/>
      <c r="BS15" s="509"/>
      <c r="BT15" s="509"/>
      <c r="BU15" s="509"/>
      <c r="BV15" s="509"/>
      <c r="BW15" s="509"/>
      <c r="BX15" s="509"/>
      <c r="BY15" s="509"/>
      <c r="BZ15" s="509"/>
      <c r="CA15" s="509"/>
      <c r="CB15" s="509"/>
      <c r="CC15" s="509"/>
      <c r="CD15" s="509"/>
      <c r="CE15" s="509"/>
      <c r="CF15" s="509"/>
      <c r="CG15" s="509"/>
      <c r="CH15" s="509"/>
      <c r="CI15" s="509"/>
      <c r="CJ15" s="509"/>
      <c r="CK15" s="509"/>
      <c r="CL15" s="509"/>
      <c r="CM15" s="509"/>
      <c r="CN15" s="509"/>
      <c r="CO15" s="509"/>
      <c r="CP15" s="509"/>
      <c r="CQ15" s="509"/>
      <c r="CR15" s="509"/>
      <c r="CS15" s="509"/>
      <c r="CT15" s="509"/>
      <c r="CU15" s="509"/>
      <c r="CV15" s="509"/>
      <c r="CW15" s="509"/>
      <c r="CX15" s="509"/>
      <c r="CY15" s="509"/>
      <c r="CZ15" s="509"/>
      <c r="DA15" s="509"/>
      <c r="DB15" s="509"/>
      <c r="DC15" s="509"/>
      <c r="DD15" s="509"/>
      <c r="DE15" s="509"/>
      <c r="DF15" s="509"/>
      <c r="DG15" s="509"/>
      <c r="DH15" s="509"/>
      <c r="DI15" s="509"/>
      <c r="DJ15" s="509"/>
      <c r="DK15" s="509"/>
      <c r="DL15" s="509"/>
      <c r="DM15" s="509"/>
      <c r="DN15" s="509"/>
      <c r="DO15" s="509"/>
      <c r="DP15" s="509"/>
      <c r="DQ15" s="509"/>
      <c r="DR15" s="509"/>
      <c r="DS15" s="509"/>
      <c r="DT15" s="509"/>
      <c r="DU15" s="509"/>
      <c r="DV15" s="509"/>
      <c r="DW15" s="509"/>
      <c r="DX15" s="509"/>
      <c r="DY15" s="471"/>
      <c r="DZ15" s="471"/>
      <c r="EA15" s="471"/>
      <c r="EB15" s="471">
        <v>97.278999999999996</v>
      </c>
      <c r="EC15" s="471"/>
      <c r="ED15" s="471"/>
      <c r="EE15" s="471"/>
      <c r="EF15" s="471"/>
      <c r="EG15" s="509"/>
      <c r="EH15" s="509"/>
      <c r="EI15" s="471"/>
      <c r="EJ15" s="509"/>
    </row>
    <row r="16" spans="1:141" s="25" customFormat="1" ht="13.5" customHeight="1" x14ac:dyDescent="0.25">
      <c r="A16" s="547" t="s">
        <v>16</v>
      </c>
      <c r="B16" s="593" t="s">
        <v>273</v>
      </c>
      <c r="C16" s="191" t="s">
        <v>28</v>
      </c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509"/>
      <c r="BE16" s="509"/>
      <c r="BF16" s="509"/>
      <c r="BG16" s="509"/>
      <c r="BH16" s="509"/>
      <c r="BI16" s="509"/>
      <c r="BJ16" s="509"/>
      <c r="BK16" s="509"/>
      <c r="BL16" s="509"/>
      <c r="BM16" s="509"/>
      <c r="BN16" s="509"/>
      <c r="BO16" s="509"/>
      <c r="BP16" s="509"/>
      <c r="BQ16" s="509"/>
      <c r="BR16" s="509"/>
      <c r="BS16" s="509"/>
      <c r="BT16" s="509"/>
      <c r="BU16" s="509"/>
      <c r="BV16" s="509"/>
      <c r="BW16" s="509"/>
      <c r="BX16" s="509"/>
      <c r="BY16" s="509"/>
      <c r="BZ16" s="509"/>
      <c r="CA16" s="509"/>
      <c r="CB16" s="509"/>
      <c r="CC16" s="509"/>
      <c r="CD16" s="509"/>
      <c r="CE16" s="509"/>
      <c r="CF16" s="509"/>
      <c r="CG16" s="509"/>
      <c r="CH16" s="509"/>
      <c r="CI16" s="509"/>
      <c r="CJ16" s="509"/>
      <c r="CK16" s="509"/>
      <c r="CL16" s="509"/>
      <c r="CM16" s="509"/>
      <c r="CN16" s="509"/>
      <c r="CO16" s="509"/>
      <c r="CP16" s="509"/>
      <c r="CQ16" s="509"/>
      <c r="CR16" s="509"/>
      <c r="CS16" s="509"/>
      <c r="CT16" s="509"/>
      <c r="CU16" s="509"/>
      <c r="CV16" s="509"/>
      <c r="CW16" s="509"/>
      <c r="CX16" s="509"/>
      <c r="CY16" s="509"/>
      <c r="CZ16" s="509"/>
      <c r="DA16" s="509"/>
      <c r="DB16" s="509"/>
      <c r="DC16" s="509"/>
      <c r="DD16" s="509"/>
      <c r="DE16" s="509"/>
      <c r="DF16" s="509"/>
      <c r="DG16" s="509"/>
      <c r="DH16" s="509"/>
      <c r="DI16" s="509"/>
      <c r="DJ16" s="509"/>
      <c r="DK16" s="509"/>
      <c r="DL16" s="509"/>
      <c r="DM16" s="509"/>
      <c r="DN16" s="509"/>
      <c r="DO16" s="509"/>
      <c r="DP16" s="509"/>
      <c r="DQ16" s="509"/>
      <c r="DR16" s="509"/>
      <c r="DS16" s="509"/>
      <c r="DT16" s="509"/>
      <c r="DU16" s="509"/>
      <c r="DV16" s="509"/>
      <c r="DW16" s="509"/>
      <c r="DX16" s="509"/>
      <c r="DY16" s="471"/>
      <c r="DZ16" s="471"/>
      <c r="EA16" s="471"/>
      <c r="EB16" s="471"/>
      <c r="EC16" s="471"/>
      <c r="ED16" s="471">
        <v>1</v>
      </c>
      <c r="EE16" s="471"/>
      <c r="EF16" s="471"/>
      <c r="EG16" s="509"/>
      <c r="EH16" s="509"/>
      <c r="EI16" s="471"/>
      <c r="EJ16" s="471"/>
    </row>
    <row r="17" spans="1:141" s="25" customFormat="1" ht="13.5" customHeight="1" x14ac:dyDescent="0.25">
      <c r="A17" s="547"/>
      <c r="B17" s="593"/>
      <c r="C17" s="191" t="s">
        <v>43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7"/>
      <c r="BM17" s="497"/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497"/>
      <c r="CE17" s="497"/>
      <c r="CF17" s="497"/>
      <c r="CG17" s="497"/>
      <c r="CH17" s="497"/>
      <c r="CI17" s="497"/>
      <c r="CJ17" s="497"/>
      <c r="CK17" s="497"/>
      <c r="CL17" s="497"/>
      <c r="CM17" s="497"/>
      <c r="CN17" s="497"/>
      <c r="CO17" s="497"/>
      <c r="CP17" s="497"/>
      <c r="CQ17" s="497"/>
      <c r="CR17" s="497"/>
      <c r="CS17" s="497"/>
      <c r="CT17" s="497"/>
      <c r="CU17" s="497"/>
      <c r="CV17" s="497"/>
      <c r="CW17" s="497"/>
      <c r="CX17" s="497"/>
      <c r="CY17" s="497"/>
      <c r="CZ17" s="497"/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7"/>
      <c r="DS17" s="497"/>
      <c r="DT17" s="497"/>
      <c r="DU17" s="497"/>
      <c r="DV17" s="497"/>
      <c r="DW17" s="497"/>
      <c r="DX17" s="497"/>
      <c r="DY17" s="468"/>
      <c r="DZ17" s="468"/>
      <c r="EA17" s="468"/>
      <c r="EB17" s="468"/>
      <c r="EC17" s="468"/>
      <c r="ED17" s="468">
        <v>6.8869999999999996</v>
      </c>
      <c r="EE17" s="468"/>
      <c r="EF17" s="468"/>
      <c r="EG17" s="497"/>
      <c r="EH17" s="497"/>
      <c r="EI17" s="468"/>
      <c r="EJ17" s="468"/>
    </row>
    <row r="18" spans="1:141" s="25" customFormat="1" ht="13.5" customHeight="1" x14ac:dyDescent="0.25">
      <c r="A18" s="549" t="s">
        <v>18</v>
      </c>
      <c r="B18" s="618" t="s">
        <v>263</v>
      </c>
      <c r="C18" s="335" t="s">
        <v>264</v>
      </c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493"/>
      <c r="BF18" s="493"/>
      <c r="BG18" s="493"/>
      <c r="BH18" s="493"/>
      <c r="BI18" s="493"/>
      <c r="BJ18" s="493"/>
      <c r="BK18" s="493"/>
      <c r="BL18" s="493"/>
      <c r="BM18" s="493"/>
      <c r="BN18" s="493"/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3"/>
      <c r="CE18" s="493"/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3"/>
      <c r="CS18" s="493"/>
      <c r="CT18" s="493"/>
      <c r="CU18" s="493"/>
      <c r="CV18" s="493"/>
      <c r="CW18" s="493"/>
      <c r="CX18" s="493"/>
      <c r="CY18" s="493"/>
      <c r="CZ18" s="493"/>
      <c r="DA18" s="493"/>
      <c r="DB18" s="493"/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3"/>
      <c r="DS18" s="493"/>
      <c r="DT18" s="493"/>
      <c r="DU18" s="493"/>
      <c r="DV18" s="493"/>
      <c r="DW18" s="493"/>
      <c r="DX18" s="493"/>
      <c r="DY18" s="494">
        <v>2.8</v>
      </c>
      <c r="DZ18" s="494"/>
      <c r="EA18" s="494"/>
      <c r="EB18" s="494"/>
      <c r="EC18" s="494"/>
      <c r="ED18" s="494"/>
      <c r="EE18" s="494"/>
      <c r="EF18" s="494"/>
      <c r="EG18" s="493"/>
      <c r="EH18" s="493"/>
      <c r="EI18" s="494"/>
      <c r="EJ18" s="494"/>
    </row>
    <row r="19" spans="1:141" s="25" customFormat="1" ht="13.5" customHeight="1" x14ac:dyDescent="0.25">
      <c r="A19" s="547"/>
      <c r="B19" s="593"/>
      <c r="C19" s="191" t="s">
        <v>43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7"/>
      <c r="BK19" s="497"/>
      <c r="BL19" s="497"/>
      <c r="BM19" s="497"/>
      <c r="BN19" s="497"/>
      <c r="BO19" s="497"/>
      <c r="BP19" s="497"/>
      <c r="BQ19" s="497"/>
      <c r="BR19" s="497"/>
      <c r="BS19" s="497"/>
      <c r="BT19" s="497"/>
      <c r="BU19" s="497"/>
      <c r="BV19" s="497"/>
      <c r="BW19" s="497"/>
      <c r="BX19" s="497"/>
      <c r="BY19" s="497"/>
      <c r="BZ19" s="497"/>
      <c r="CA19" s="497"/>
      <c r="CB19" s="497"/>
      <c r="CC19" s="497"/>
      <c r="CD19" s="497"/>
      <c r="CE19" s="497"/>
      <c r="CF19" s="497"/>
      <c r="CG19" s="497"/>
      <c r="CH19" s="497"/>
      <c r="CI19" s="497"/>
      <c r="CJ19" s="497"/>
      <c r="CK19" s="497"/>
      <c r="CL19" s="497"/>
      <c r="CM19" s="497"/>
      <c r="CN19" s="497"/>
      <c r="CO19" s="497"/>
      <c r="CP19" s="497"/>
      <c r="CQ19" s="497"/>
      <c r="CR19" s="497"/>
      <c r="CS19" s="497"/>
      <c r="CT19" s="497"/>
      <c r="CU19" s="497"/>
      <c r="CV19" s="497"/>
      <c r="CW19" s="497"/>
      <c r="CX19" s="497"/>
      <c r="CY19" s="497"/>
      <c r="CZ19" s="497"/>
      <c r="DA19" s="497"/>
      <c r="DB19" s="497"/>
      <c r="DC19" s="497"/>
      <c r="DD19" s="497"/>
      <c r="DE19" s="497"/>
      <c r="DF19" s="497"/>
      <c r="DG19" s="497"/>
      <c r="DH19" s="497"/>
      <c r="DI19" s="497"/>
      <c r="DJ19" s="497"/>
      <c r="DK19" s="497"/>
      <c r="DL19" s="497"/>
      <c r="DM19" s="497"/>
      <c r="DN19" s="497"/>
      <c r="DO19" s="497"/>
      <c r="DP19" s="497"/>
      <c r="DQ19" s="497"/>
      <c r="DR19" s="497"/>
      <c r="DS19" s="497"/>
      <c r="DT19" s="497"/>
      <c r="DU19" s="497"/>
      <c r="DV19" s="497"/>
      <c r="DW19" s="497"/>
      <c r="DX19" s="497"/>
      <c r="DY19" s="468">
        <v>7.2030000000000003</v>
      </c>
      <c r="DZ19" s="468"/>
      <c r="EA19" s="468"/>
      <c r="EB19" s="468"/>
      <c r="EC19" s="468"/>
      <c r="ED19" s="468"/>
      <c r="EE19" s="468"/>
      <c r="EF19" s="468"/>
      <c r="EG19" s="497"/>
      <c r="EH19" s="497"/>
      <c r="EI19" s="468"/>
      <c r="EJ19" s="468"/>
    </row>
    <row r="20" spans="1:141" s="25" customFormat="1" ht="13.5" customHeight="1" x14ac:dyDescent="0.25">
      <c r="A20" s="549" t="s">
        <v>57</v>
      </c>
      <c r="B20" s="618" t="s">
        <v>274</v>
      </c>
      <c r="C20" s="335" t="s">
        <v>28</v>
      </c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94"/>
      <c r="DZ20" s="494"/>
      <c r="EA20" s="494"/>
      <c r="EB20" s="494"/>
      <c r="EC20" s="494"/>
      <c r="ED20" s="494"/>
      <c r="EE20" s="494">
        <v>1</v>
      </c>
      <c r="EF20" s="494">
        <v>1</v>
      </c>
      <c r="EG20" s="493"/>
      <c r="EH20" s="493"/>
      <c r="EI20" s="494"/>
      <c r="EJ20" s="494"/>
    </row>
    <row r="21" spans="1:141" s="25" customFormat="1" ht="13.5" customHeight="1" x14ac:dyDescent="0.25">
      <c r="A21" s="547"/>
      <c r="B21" s="593"/>
      <c r="C21" s="191" t="s">
        <v>11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7"/>
      <c r="CZ21" s="497"/>
      <c r="DA21" s="497"/>
      <c r="DB21" s="497"/>
      <c r="DC21" s="497"/>
      <c r="DD21" s="497"/>
      <c r="DE21" s="497"/>
      <c r="DF21" s="497"/>
      <c r="DG21" s="497"/>
      <c r="DH21" s="497"/>
      <c r="DI21" s="497"/>
      <c r="DJ21" s="497"/>
      <c r="DK21" s="497"/>
      <c r="DL21" s="497"/>
      <c r="DM21" s="497"/>
      <c r="DN21" s="497"/>
      <c r="DO21" s="497"/>
      <c r="DP21" s="497"/>
      <c r="DQ21" s="497"/>
      <c r="DR21" s="497"/>
      <c r="DS21" s="497"/>
      <c r="DT21" s="497"/>
      <c r="DU21" s="497"/>
      <c r="DV21" s="497"/>
      <c r="DW21" s="497"/>
      <c r="DX21" s="497"/>
      <c r="DY21" s="468"/>
      <c r="DZ21" s="468"/>
      <c r="EA21" s="468"/>
      <c r="EB21" s="468"/>
      <c r="EC21" s="468"/>
      <c r="ED21" s="468"/>
      <c r="EE21" s="468">
        <v>0.40200000000000002</v>
      </c>
      <c r="EF21" s="468">
        <v>0.39900000000000002</v>
      </c>
      <c r="EG21" s="497"/>
      <c r="EH21" s="497"/>
      <c r="EI21" s="468"/>
      <c r="EJ21" s="468"/>
    </row>
    <row r="22" spans="1:141" s="25" customFormat="1" ht="13.5" customHeight="1" x14ac:dyDescent="0.25">
      <c r="A22" s="549" t="s">
        <v>24</v>
      </c>
      <c r="B22" s="618" t="s">
        <v>275</v>
      </c>
      <c r="C22" s="335" t="s">
        <v>28</v>
      </c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509"/>
      <c r="BB22" s="509"/>
      <c r="BC22" s="509"/>
      <c r="BD22" s="509"/>
      <c r="BE22" s="509"/>
      <c r="BF22" s="509"/>
      <c r="BG22" s="509"/>
      <c r="BH22" s="509"/>
      <c r="BI22" s="509"/>
      <c r="BJ22" s="509"/>
      <c r="BK22" s="509"/>
      <c r="BL22" s="509"/>
      <c r="BM22" s="509"/>
      <c r="BN22" s="509"/>
      <c r="BO22" s="509"/>
      <c r="BP22" s="509"/>
      <c r="BQ22" s="509"/>
      <c r="BR22" s="509"/>
      <c r="BS22" s="509"/>
      <c r="BT22" s="509"/>
      <c r="BU22" s="509"/>
      <c r="BV22" s="509"/>
      <c r="BW22" s="509"/>
      <c r="BX22" s="509"/>
      <c r="BY22" s="509"/>
      <c r="BZ22" s="509"/>
      <c r="CA22" s="509"/>
      <c r="CB22" s="509"/>
      <c r="CC22" s="509"/>
      <c r="CD22" s="509"/>
      <c r="CE22" s="509"/>
      <c r="CF22" s="509"/>
      <c r="CG22" s="509"/>
      <c r="CH22" s="509"/>
      <c r="CI22" s="509"/>
      <c r="CJ22" s="509"/>
      <c r="CK22" s="509"/>
      <c r="CL22" s="509"/>
      <c r="CM22" s="509"/>
      <c r="CN22" s="509"/>
      <c r="CO22" s="509"/>
      <c r="CP22" s="509"/>
      <c r="CQ22" s="509"/>
      <c r="CR22" s="509"/>
      <c r="CS22" s="509"/>
      <c r="CT22" s="509"/>
      <c r="CU22" s="509"/>
      <c r="CV22" s="509"/>
      <c r="CW22" s="509"/>
      <c r="CX22" s="509"/>
      <c r="CY22" s="509"/>
      <c r="CZ22" s="509"/>
      <c r="DA22" s="509"/>
      <c r="DB22" s="509"/>
      <c r="DC22" s="509"/>
      <c r="DD22" s="509"/>
      <c r="DE22" s="509"/>
      <c r="DF22" s="509"/>
      <c r="DG22" s="509"/>
      <c r="DH22" s="509"/>
      <c r="DI22" s="509"/>
      <c r="DJ22" s="509"/>
      <c r="DK22" s="509"/>
      <c r="DL22" s="509"/>
      <c r="DM22" s="509"/>
      <c r="DN22" s="509"/>
      <c r="DO22" s="509"/>
      <c r="DP22" s="509"/>
      <c r="DQ22" s="509"/>
      <c r="DR22" s="509"/>
      <c r="DS22" s="509"/>
      <c r="DT22" s="509"/>
      <c r="DU22" s="509"/>
      <c r="DV22" s="509"/>
      <c r="DW22" s="509"/>
      <c r="DX22" s="509"/>
      <c r="DY22" s="471"/>
      <c r="DZ22" s="471"/>
      <c r="EA22" s="471"/>
      <c r="EB22" s="471"/>
      <c r="EC22" s="471"/>
      <c r="ED22" s="471"/>
      <c r="EE22" s="471">
        <v>5</v>
      </c>
      <c r="EF22" s="494"/>
      <c r="EG22" s="493"/>
      <c r="EH22" s="493"/>
      <c r="EI22" s="494"/>
      <c r="EJ22" s="494"/>
    </row>
    <row r="23" spans="1:141" s="25" customFormat="1" ht="13.5" customHeight="1" x14ac:dyDescent="0.25">
      <c r="A23" s="547"/>
      <c r="B23" s="593"/>
      <c r="C23" s="191" t="s">
        <v>43</v>
      </c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497"/>
      <c r="BF23" s="497"/>
      <c r="BG23" s="497"/>
      <c r="BH23" s="497"/>
      <c r="BI23" s="497"/>
      <c r="BJ23" s="497"/>
      <c r="BK23" s="497"/>
      <c r="BL23" s="497"/>
      <c r="BM23" s="497"/>
      <c r="BN23" s="497"/>
      <c r="BO23" s="497"/>
      <c r="BP23" s="497"/>
      <c r="BQ23" s="497"/>
      <c r="BR23" s="497"/>
      <c r="BS23" s="497"/>
      <c r="BT23" s="497"/>
      <c r="BU23" s="497"/>
      <c r="BV23" s="497"/>
      <c r="BW23" s="497"/>
      <c r="BX23" s="497"/>
      <c r="BY23" s="497"/>
      <c r="BZ23" s="497"/>
      <c r="CA23" s="497"/>
      <c r="CB23" s="497"/>
      <c r="CC23" s="497"/>
      <c r="CD23" s="497"/>
      <c r="CE23" s="497"/>
      <c r="CF23" s="497"/>
      <c r="CG23" s="497"/>
      <c r="CH23" s="497"/>
      <c r="CI23" s="497"/>
      <c r="CJ23" s="497"/>
      <c r="CK23" s="497"/>
      <c r="CL23" s="497"/>
      <c r="CM23" s="497"/>
      <c r="CN23" s="497"/>
      <c r="CO23" s="497"/>
      <c r="CP23" s="497"/>
      <c r="CQ23" s="497"/>
      <c r="CR23" s="497"/>
      <c r="CS23" s="497"/>
      <c r="CT23" s="497"/>
      <c r="CU23" s="497"/>
      <c r="CV23" s="497"/>
      <c r="CW23" s="497"/>
      <c r="CX23" s="497"/>
      <c r="CY23" s="497"/>
      <c r="CZ23" s="497"/>
      <c r="DA23" s="497"/>
      <c r="DB23" s="497"/>
      <c r="DC23" s="497"/>
      <c r="DD23" s="497"/>
      <c r="DE23" s="497"/>
      <c r="DF23" s="497"/>
      <c r="DG23" s="497"/>
      <c r="DH23" s="497"/>
      <c r="DI23" s="497"/>
      <c r="DJ23" s="497"/>
      <c r="DK23" s="497"/>
      <c r="DL23" s="497"/>
      <c r="DM23" s="497"/>
      <c r="DN23" s="497"/>
      <c r="DO23" s="497"/>
      <c r="DP23" s="497"/>
      <c r="DQ23" s="497"/>
      <c r="DR23" s="497"/>
      <c r="DS23" s="497"/>
      <c r="DT23" s="497"/>
      <c r="DU23" s="497"/>
      <c r="DV23" s="497"/>
      <c r="DW23" s="497"/>
      <c r="DX23" s="497"/>
      <c r="DY23" s="468"/>
      <c r="DZ23" s="468"/>
      <c r="EA23" s="468"/>
      <c r="EB23" s="468"/>
      <c r="EC23" s="468"/>
      <c r="ED23" s="468"/>
      <c r="EE23" s="468">
        <v>151.94399999999999</v>
      </c>
      <c r="EF23" s="468"/>
      <c r="EG23" s="497"/>
      <c r="EH23" s="497"/>
      <c r="EI23" s="468"/>
      <c r="EJ23" s="468"/>
    </row>
    <row r="24" spans="1:141" s="25" customFormat="1" ht="13.5" customHeight="1" x14ac:dyDescent="0.25">
      <c r="A24" s="547" t="s">
        <v>25</v>
      </c>
      <c r="B24" s="593" t="s">
        <v>276</v>
      </c>
      <c r="C24" s="191" t="s">
        <v>277</v>
      </c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09"/>
      <c r="BK24" s="509"/>
      <c r="BL24" s="509"/>
      <c r="BM24" s="509"/>
      <c r="BN24" s="509"/>
      <c r="BO24" s="509"/>
      <c r="BP24" s="509"/>
      <c r="BQ24" s="509"/>
      <c r="BR24" s="509"/>
      <c r="BS24" s="509"/>
      <c r="BT24" s="509"/>
      <c r="BU24" s="509"/>
      <c r="BV24" s="509"/>
      <c r="BW24" s="509"/>
      <c r="BX24" s="509"/>
      <c r="BY24" s="509"/>
      <c r="BZ24" s="509"/>
      <c r="CA24" s="509"/>
      <c r="CB24" s="509"/>
      <c r="CC24" s="509"/>
      <c r="CD24" s="509"/>
      <c r="CE24" s="509"/>
      <c r="CF24" s="509"/>
      <c r="CG24" s="509"/>
      <c r="CH24" s="509"/>
      <c r="CI24" s="509"/>
      <c r="CJ24" s="509"/>
      <c r="CK24" s="509"/>
      <c r="CL24" s="509"/>
      <c r="CM24" s="509"/>
      <c r="CN24" s="509"/>
      <c r="CO24" s="509"/>
      <c r="CP24" s="509"/>
      <c r="CQ24" s="509"/>
      <c r="CR24" s="509"/>
      <c r="CS24" s="509"/>
      <c r="CT24" s="509"/>
      <c r="CU24" s="509"/>
      <c r="CV24" s="509"/>
      <c r="CW24" s="509"/>
      <c r="CX24" s="509"/>
      <c r="CY24" s="509"/>
      <c r="CZ24" s="509"/>
      <c r="DA24" s="509"/>
      <c r="DB24" s="509"/>
      <c r="DC24" s="509"/>
      <c r="DD24" s="509"/>
      <c r="DE24" s="509"/>
      <c r="DF24" s="509"/>
      <c r="DG24" s="509"/>
      <c r="DH24" s="509"/>
      <c r="DI24" s="509"/>
      <c r="DJ24" s="509"/>
      <c r="DK24" s="509"/>
      <c r="DL24" s="509"/>
      <c r="DM24" s="509"/>
      <c r="DN24" s="509"/>
      <c r="DO24" s="509"/>
      <c r="DP24" s="509"/>
      <c r="DQ24" s="509"/>
      <c r="DR24" s="509"/>
      <c r="DS24" s="509"/>
      <c r="DT24" s="509"/>
      <c r="DU24" s="509"/>
      <c r="DV24" s="509"/>
      <c r="DW24" s="509"/>
      <c r="DX24" s="509"/>
      <c r="DY24" s="471"/>
      <c r="DZ24" s="471"/>
      <c r="EA24" s="471"/>
      <c r="EB24" s="471"/>
      <c r="EC24" s="471"/>
      <c r="ED24" s="471"/>
      <c r="EE24" s="471"/>
      <c r="EF24" s="471">
        <v>180</v>
      </c>
      <c r="EG24" s="471"/>
      <c r="EH24" s="471"/>
      <c r="EI24" s="471"/>
      <c r="EJ24" s="471"/>
    </row>
    <row r="25" spans="1:141" s="25" customFormat="1" ht="13.5" customHeight="1" x14ac:dyDescent="0.25">
      <c r="A25" s="547"/>
      <c r="B25" s="593"/>
      <c r="C25" s="191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497"/>
      <c r="BR25" s="497"/>
      <c r="BS25" s="497"/>
      <c r="BT25" s="497"/>
      <c r="BU25" s="497"/>
      <c r="BV25" s="497"/>
      <c r="BW25" s="497"/>
      <c r="BX25" s="497"/>
      <c r="BY25" s="497"/>
      <c r="BZ25" s="497"/>
      <c r="CA25" s="497"/>
      <c r="CB25" s="497"/>
      <c r="CC25" s="497"/>
      <c r="CD25" s="497"/>
      <c r="CE25" s="497"/>
      <c r="CF25" s="497"/>
      <c r="CG25" s="497"/>
      <c r="CH25" s="497"/>
      <c r="CI25" s="497"/>
      <c r="CJ25" s="497"/>
      <c r="CK25" s="497"/>
      <c r="CL25" s="497"/>
      <c r="CM25" s="497"/>
      <c r="CN25" s="497"/>
      <c r="CO25" s="497"/>
      <c r="CP25" s="497"/>
      <c r="CQ25" s="497"/>
      <c r="CR25" s="497"/>
      <c r="CS25" s="497"/>
      <c r="CT25" s="497"/>
      <c r="CU25" s="497"/>
      <c r="CV25" s="497"/>
      <c r="CW25" s="497"/>
      <c r="CX25" s="497"/>
      <c r="CY25" s="497"/>
      <c r="CZ25" s="497"/>
      <c r="DA25" s="497"/>
      <c r="DB25" s="497"/>
      <c r="DC25" s="497"/>
      <c r="DD25" s="497"/>
      <c r="DE25" s="497"/>
      <c r="DF25" s="497"/>
      <c r="DG25" s="497"/>
      <c r="DH25" s="497"/>
      <c r="DI25" s="497"/>
      <c r="DJ25" s="497"/>
      <c r="DK25" s="497"/>
      <c r="DL25" s="497"/>
      <c r="DM25" s="497"/>
      <c r="DN25" s="497"/>
      <c r="DO25" s="497"/>
      <c r="DP25" s="497"/>
      <c r="DQ25" s="497"/>
      <c r="DR25" s="497"/>
      <c r="DS25" s="497"/>
      <c r="DT25" s="497"/>
      <c r="DU25" s="497"/>
      <c r="DV25" s="497"/>
      <c r="DW25" s="497"/>
      <c r="DX25" s="497"/>
      <c r="DY25" s="468"/>
      <c r="DZ25" s="468"/>
      <c r="EA25" s="468"/>
      <c r="EB25" s="468"/>
      <c r="EC25" s="468"/>
      <c r="ED25" s="468"/>
      <c r="EE25" s="468"/>
      <c r="EF25" s="468">
        <v>261.95800000000003</v>
      </c>
      <c r="EG25" s="468"/>
      <c r="EH25" s="468"/>
      <c r="EI25" s="468"/>
      <c r="EJ25" s="468"/>
    </row>
    <row r="26" spans="1:141" s="25" customFormat="1" ht="16.5" customHeight="1" x14ac:dyDescent="0.25">
      <c r="A26" s="549" t="s">
        <v>27</v>
      </c>
      <c r="B26" s="618" t="s">
        <v>267</v>
      </c>
      <c r="C26" s="335" t="s">
        <v>264</v>
      </c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3"/>
      <c r="CC26" s="493"/>
      <c r="CD26" s="493"/>
      <c r="CE26" s="493"/>
      <c r="CF26" s="493"/>
      <c r="CG26" s="493"/>
      <c r="CH26" s="493"/>
      <c r="CI26" s="493"/>
      <c r="CJ26" s="493"/>
      <c r="CK26" s="493"/>
      <c r="CL26" s="493"/>
      <c r="CM26" s="493"/>
      <c r="CN26" s="493"/>
      <c r="CO26" s="493"/>
      <c r="CP26" s="493"/>
      <c r="CQ26" s="493"/>
      <c r="CR26" s="493"/>
      <c r="CS26" s="493"/>
      <c r="CT26" s="493"/>
      <c r="CU26" s="493"/>
      <c r="CV26" s="493"/>
      <c r="CW26" s="493"/>
      <c r="CX26" s="493"/>
      <c r="CY26" s="493"/>
      <c r="CZ26" s="493"/>
      <c r="DA26" s="493"/>
      <c r="DB26" s="493"/>
      <c r="DC26" s="493"/>
      <c r="DD26" s="493"/>
      <c r="DE26" s="493"/>
      <c r="DF26" s="493"/>
      <c r="DG26" s="493"/>
      <c r="DH26" s="493"/>
      <c r="DI26" s="493"/>
      <c r="DJ26" s="493"/>
      <c r="DK26" s="493"/>
      <c r="DL26" s="493"/>
      <c r="DM26" s="493"/>
      <c r="DN26" s="493"/>
      <c r="DO26" s="493"/>
      <c r="DP26" s="493"/>
      <c r="DQ26" s="493"/>
      <c r="DR26" s="493"/>
      <c r="DS26" s="493"/>
      <c r="DT26" s="493"/>
      <c r="DU26" s="493"/>
      <c r="DV26" s="493"/>
      <c r="DW26" s="493"/>
      <c r="DX26" s="493"/>
      <c r="DY26" s="494"/>
      <c r="DZ26" s="494">
        <v>39</v>
      </c>
      <c r="EA26" s="494"/>
      <c r="EB26" s="494"/>
      <c r="EC26" s="494"/>
      <c r="ED26" s="494"/>
      <c r="EE26" s="494"/>
      <c r="EF26" s="494"/>
      <c r="EG26" s="494"/>
      <c r="EH26" s="494"/>
      <c r="EI26" s="494"/>
      <c r="EJ26" s="494"/>
    </row>
    <row r="27" spans="1:141" s="25" customFormat="1" ht="18.75" customHeight="1" thickBot="1" x14ac:dyDescent="0.3">
      <c r="A27" s="536"/>
      <c r="B27" s="619"/>
      <c r="C27" s="329" t="s">
        <v>11</v>
      </c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76"/>
      <c r="CK27" s="476"/>
      <c r="CL27" s="476"/>
      <c r="CM27" s="476"/>
      <c r="CN27" s="476"/>
      <c r="CO27" s="476"/>
      <c r="CP27" s="476"/>
      <c r="CQ27" s="476"/>
      <c r="CR27" s="476"/>
      <c r="CS27" s="476"/>
      <c r="CT27" s="476"/>
      <c r="CU27" s="476"/>
      <c r="CV27" s="476"/>
      <c r="CW27" s="476"/>
      <c r="CX27" s="476"/>
      <c r="CY27" s="476"/>
      <c r="CZ27" s="476"/>
      <c r="DA27" s="476"/>
      <c r="DB27" s="476"/>
      <c r="DC27" s="476"/>
      <c r="DD27" s="476"/>
      <c r="DE27" s="476"/>
      <c r="DF27" s="476"/>
      <c r="DG27" s="476"/>
      <c r="DH27" s="476"/>
      <c r="DI27" s="476"/>
      <c r="DJ27" s="476"/>
      <c r="DK27" s="476"/>
      <c r="DL27" s="476"/>
      <c r="DM27" s="476"/>
      <c r="DN27" s="476"/>
      <c r="DO27" s="476"/>
      <c r="DP27" s="476"/>
      <c r="DQ27" s="476"/>
      <c r="DR27" s="476"/>
      <c r="DS27" s="476"/>
      <c r="DT27" s="476"/>
      <c r="DU27" s="476"/>
      <c r="DV27" s="476"/>
      <c r="DW27" s="476"/>
      <c r="DX27" s="476"/>
      <c r="DY27" s="469"/>
      <c r="DZ27" s="469">
        <v>19.73</v>
      </c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s="25" customFormat="1" ht="15.75" thickBot="1" x14ac:dyDescent="0.3">
      <c r="A28" s="397" t="s">
        <v>75</v>
      </c>
      <c r="B28" s="454" t="s">
        <v>76</v>
      </c>
      <c r="C28" s="399" t="s">
        <v>11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99">
        <f>DY30+DY40+DY42</f>
        <v>7.476</v>
      </c>
      <c r="DZ28" s="499">
        <f>DZ42</f>
        <v>13.504</v>
      </c>
      <c r="EA28" s="499">
        <f>EA30+EA40+EA42</f>
        <v>11.214</v>
      </c>
      <c r="EB28" s="499">
        <f t="shared" ref="EB28:EJ28" si="1">EB30+EB40+EB42</f>
        <v>5.6959999999999997</v>
      </c>
      <c r="EC28" s="499"/>
      <c r="ED28" s="499">
        <f t="shared" si="1"/>
        <v>4.3319999999999999</v>
      </c>
      <c r="EE28" s="499">
        <f t="shared" si="1"/>
        <v>7.4340000000000002</v>
      </c>
      <c r="EF28" s="499">
        <f t="shared" si="1"/>
        <v>21.661000000000001</v>
      </c>
      <c r="EG28" s="499">
        <f>EG30+EG40+EG42</f>
        <v>4.33</v>
      </c>
      <c r="EH28" s="499">
        <f t="shared" si="1"/>
        <v>4.3296000000000001</v>
      </c>
      <c r="EI28" s="499">
        <f t="shared" si="1"/>
        <v>45.489600000000003</v>
      </c>
      <c r="EJ28" s="499">
        <f t="shared" si="1"/>
        <v>49.939599999999999</v>
      </c>
      <c r="EK28" s="487"/>
    </row>
    <row r="29" spans="1:141" s="25" customFormat="1" ht="15" x14ac:dyDescent="0.25">
      <c r="A29" s="608" t="s">
        <v>205</v>
      </c>
      <c r="B29" s="610" t="s">
        <v>206</v>
      </c>
      <c r="C29" s="467" t="s">
        <v>17</v>
      </c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70"/>
      <c r="BW29" s="470"/>
      <c r="BX29" s="470"/>
      <c r="BY29" s="470"/>
      <c r="BZ29" s="470"/>
      <c r="CA29" s="470"/>
      <c r="CB29" s="470"/>
      <c r="CC29" s="470"/>
      <c r="CD29" s="470"/>
      <c r="CE29" s="470"/>
      <c r="CF29" s="470"/>
      <c r="CG29" s="470"/>
      <c r="CH29" s="470"/>
      <c r="CI29" s="470"/>
      <c r="CJ29" s="470"/>
      <c r="CK29" s="470"/>
      <c r="CL29" s="470"/>
      <c r="CM29" s="470"/>
      <c r="CN29" s="470"/>
      <c r="CO29" s="470"/>
      <c r="CP29" s="470"/>
      <c r="CQ29" s="470"/>
      <c r="CR29" s="470"/>
      <c r="CS29" s="470"/>
      <c r="CT29" s="470"/>
      <c r="CU29" s="470"/>
      <c r="CV29" s="470"/>
      <c r="CW29" s="470"/>
      <c r="CX29" s="470"/>
      <c r="CY29" s="470"/>
      <c r="CZ29" s="470"/>
      <c r="DA29" s="470"/>
      <c r="DB29" s="470"/>
      <c r="DC29" s="470"/>
      <c r="DD29" s="470"/>
      <c r="DE29" s="470"/>
      <c r="DF29" s="470"/>
      <c r="DG29" s="470"/>
      <c r="DH29" s="470"/>
      <c r="DI29" s="470"/>
      <c r="DJ29" s="470"/>
      <c r="DK29" s="470"/>
      <c r="DL29" s="470"/>
      <c r="DM29" s="470"/>
      <c r="DN29" s="470"/>
      <c r="DO29" s="470"/>
      <c r="DP29" s="470"/>
      <c r="DQ29" s="470"/>
      <c r="DR29" s="470"/>
      <c r="DS29" s="470"/>
      <c r="DT29" s="470"/>
      <c r="DU29" s="470"/>
      <c r="DV29" s="470"/>
      <c r="DW29" s="470"/>
      <c r="DX29" s="470"/>
      <c r="DY29" s="470"/>
      <c r="DZ29" s="470"/>
      <c r="EA29" s="470"/>
      <c r="EB29" s="470"/>
      <c r="EC29" s="470"/>
      <c r="ED29" s="470"/>
      <c r="EE29" s="470"/>
      <c r="EF29" s="470"/>
      <c r="EG29" s="470"/>
      <c r="EH29" s="470"/>
      <c r="EI29" s="470"/>
      <c r="EJ29" s="470"/>
    </row>
    <row r="30" spans="1:141" s="25" customFormat="1" ht="15" x14ac:dyDescent="0.25">
      <c r="A30" s="609"/>
      <c r="B30" s="611"/>
      <c r="C30" s="462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>
        <f>EA32+EA34+EA36+EA38</f>
        <v>0</v>
      </c>
      <c r="EB30" s="468"/>
      <c r="EC30" s="468"/>
      <c r="ED30" s="468"/>
      <c r="EE30" s="468"/>
      <c r="EF30" s="468"/>
      <c r="EG30" s="468">
        <f>EG32+EG34+EG36+EG38</f>
        <v>0</v>
      </c>
      <c r="EH30" s="468"/>
      <c r="EI30" s="468"/>
      <c r="EJ30" s="468"/>
    </row>
    <row r="31" spans="1:141" ht="15" x14ac:dyDescent="0.25">
      <c r="A31" s="547" t="s">
        <v>229</v>
      </c>
      <c r="B31" s="548" t="s">
        <v>19</v>
      </c>
      <c r="C31" s="191" t="s">
        <v>20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</row>
    <row r="32" spans="1:141" ht="15" x14ac:dyDescent="0.25">
      <c r="A32" s="547"/>
      <c r="B32" s="548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</row>
    <row r="33" spans="1:141" ht="15" x14ac:dyDescent="0.25">
      <c r="A33" s="547" t="s">
        <v>230</v>
      </c>
      <c r="B33" s="548" t="s">
        <v>21</v>
      </c>
      <c r="C33" s="191" t="s">
        <v>17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88"/>
      <c r="EB33" s="468"/>
      <c r="EC33" s="468"/>
      <c r="ED33" s="468"/>
      <c r="EE33" s="468"/>
      <c r="EF33" s="468"/>
      <c r="EG33" s="468"/>
      <c r="EH33" s="468"/>
      <c r="EI33" s="468"/>
      <c r="EJ33" s="468"/>
    </row>
    <row r="34" spans="1:141" ht="15" x14ac:dyDescent="0.25">
      <c r="A34" s="547"/>
      <c r="B34" s="548"/>
      <c r="C34" s="191" t="s">
        <v>11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68"/>
      <c r="DY34" s="468"/>
      <c r="DZ34" s="468"/>
      <c r="EA34" s="468"/>
      <c r="EB34" s="468"/>
      <c r="EC34" s="468"/>
      <c r="ED34" s="468"/>
      <c r="EE34" s="468"/>
      <c r="EF34" s="468"/>
      <c r="EG34" s="468"/>
      <c r="EH34" s="468"/>
      <c r="EI34" s="468"/>
      <c r="EJ34" s="468"/>
    </row>
    <row r="35" spans="1:141" ht="15" x14ac:dyDescent="0.25">
      <c r="A35" s="547" t="s">
        <v>231</v>
      </c>
      <c r="B35" s="548" t="s">
        <v>22</v>
      </c>
      <c r="C35" s="191" t="s">
        <v>17</v>
      </c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68"/>
      <c r="DY35" s="468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468"/>
    </row>
    <row r="36" spans="1:141" ht="15" x14ac:dyDescent="0.25">
      <c r="A36" s="547"/>
      <c r="B36" s="548"/>
      <c r="C36" s="191" t="s">
        <v>11</v>
      </c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  <c r="CD36" s="468"/>
      <c r="CE36" s="468"/>
      <c r="CF36" s="468"/>
      <c r="CG36" s="468"/>
      <c r="CH36" s="468"/>
      <c r="CI36" s="468"/>
      <c r="CJ36" s="468"/>
      <c r="CK36" s="468"/>
      <c r="CL36" s="468"/>
      <c r="CM36" s="468"/>
      <c r="CN36" s="468"/>
      <c r="CO36" s="468"/>
      <c r="CP36" s="468"/>
      <c r="CQ36" s="468"/>
      <c r="CR36" s="468"/>
      <c r="CS36" s="468"/>
      <c r="CT36" s="468"/>
      <c r="CU36" s="468"/>
      <c r="CV36" s="468"/>
      <c r="CW36" s="468"/>
      <c r="CX36" s="468"/>
      <c r="CY36" s="468"/>
      <c r="CZ36" s="468"/>
      <c r="DA36" s="468"/>
      <c r="DB36" s="468"/>
      <c r="DC36" s="468"/>
      <c r="DD36" s="468"/>
      <c r="DE36" s="468"/>
      <c r="DF36" s="468"/>
      <c r="DG36" s="468"/>
      <c r="DH36" s="468"/>
      <c r="DI36" s="468"/>
      <c r="DJ36" s="468"/>
      <c r="DK36" s="468"/>
      <c r="DL36" s="468"/>
      <c r="DM36" s="468"/>
      <c r="DN36" s="468"/>
      <c r="DO36" s="468"/>
      <c r="DP36" s="468"/>
      <c r="DQ36" s="468"/>
      <c r="DR36" s="468"/>
      <c r="DS36" s="468"/>
      <c r="DT36" s="468"/>
      <c r="DU36" s="468"/>
      <c r="DV36" s="468"/>
      <c r="DW36" s="468"/>
      <c r="DX36" s="468"/>
      <c r="DY36" s="468"/>
      <c r="DZ36" s="468"/>
      <c r="EA36" s="468"/>
      <c r="EB36" s="468"/>
      <c r="EC36" s="468"/>
      <c r="ED36" s="468"/>
      <c r="EE36" s="468"/>
      <c r="EF36" s="468"/>
      <c r="EG36" s="468"/>
      <c r="EH36" s="468"/>
      <c r="EI36" s="468"/>
      <c r="EJ36" s="468"/>
    </row>
    <row r="37" spans="1:141" ht="15" x14ac:dyDescent="0.25">
      <c r="A37" s="547" t="s">
        <v>232</v>
      </c>
      <c r="B37" s="548" t="s">
        <v>260</v>
      </c>
      <c r="C37" s="191" t="s">
        <v>259</v>
      </c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8"/>
      <c r="CM37" s="468"/>
      <c r="CN37" s="468"/>
      <c r="CO37" s="468"/>
      <c r="CP37" s="468"/>
      <c r="CQ37" s="468"/>
      <c r="CR37" s="468"/>
      <c r="CS37" s="468"/>
      <c r="CT37" s="468"/>
      <c r="CU37" s="468"/>
      <c r="CV37" s="468"/>
      <c r="CW37" s="468"/>
      <c r="CX37" s="468"/>
      <c r="CY37" s="468"/>
      <c r="CZ37" s="468"/>
      <c r="DA37" s="468"/>
      <c r="DB37" s="468"/>
      <c r="DC37" s="468"/>
      <c r="DD37" s="468"/>
      <c r="DE37" s="468"/>
      <c r="DF37" s="468"/>
      <c r="DG37" s="468"/>
      <c r="DH37" s="468"/>
      <c r="DI37" s="468"/>
      <c r="DJ37" s="468"/>
      <c r="DK37" s="468"/>
      <c r="DL37" s="468"/>
      <c r="DM37" s="468"/>
      <c r="DN37" s="468"/>
      <c r="DO37" s="468"/>
      <c r="DP37" s="468"/>
      <c r="DQ37" s="468"/>
      <c r="DR37" s="468"/>
      <c r="DS37" s="468"/>
      <c r="DT37" s="468"/>
      <c r="DU37" s="468"/>
      <c r="DV37" s="468"/>
      <c r="DW37" s="468"/>
      <c r="DX37" s="468"/>
      <c r="DY37" s="468"/>
      <c r="DZ37" s="468"/>
      <c r="EA37" s="468"/>
      <c r="EB37" s="468"/>
      <c r="EC37" s="468"/>
      <c r="ED37" s="468"/>
      <c r="EE37" s="468"/>
      <c r="EF37" s="468"/>
      <c r="EG37" s="468"/>
      <c r="EH37" s="468"/>
      <c r="EI37" s="468"/>
      <c r="EJ37" s="468"/>
    </row>
    <row r="38" spans="1:141" ht="15.75" customHeight="1" x14ac:dyDescent="0.25">
      <c r="A38" s="550"/>
      <c r="B38" s="620"/>
      <c r="C38" s="344" t="s">
        <v>11</v>
      </c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  <c r="DH38" s="471"/>
      <c r="DI38" s="471"/>
      <c r="DJ38" s="471"/>
      <c r="DK38" s="471"/>
      <c r="DL38" s="471"/>
      <c r="DM38" s="471"/>
      <c r="DN38" s="471"/>
      <c r="DO38" s="471"/>
      <c r="DP38" s="471"/>
      <c r="DQ38" s="471"/>
      <c r="DR38" s="471"/>
      <c r="DS38" s="471"/>
      <c r="DT38" s="471"/>
      <c r="DU38" s="471"/>
      <c r="DV38" s="471"/>
      <c r="DW38" s="471"/>
      <c r="DX38" s="471"/>
      <c r="DY38" s="471"/>
      <c r="DZ38" s="471"/>
      <c r="EA38" s="471"/>
      <c r="EB38" s="471"/>
      <c r="EC38" s="471"/>
      <c r="ED38" s="471"/>
      <c r="EE38" s="471"/>
      <c r="EF38" s="471"/>
      <c r="EG38" s="471"/>
      <c r="EH38" s="471"/>
      <c r="EI38" s="471"/>
      <c r="EJ38" s="471"/>
    </row>
    <row r="39" spans="1:141" ht="15" x14ac:dyDescent="0.25">
      <c r="A39" s="547" t="s">
        <v>112</v>
      </c>
      <c r="B39" s="592" t="s">
        <v>257</v>
      </c>
      <c r="C39" s="191" t="s">
        <v>28</v>
      </c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8"/>
      <c r="BZ39" s="468"/>
      <c r="CA39" s="468"/>
      <c r="CB39" s="468"/>
      <c r="CC39" s="468"/>
      <c r="CD39" s="468"/>
      <c r="CE39" s="468"/>
      <c r="CF39" s="468"/>
      <c r="CG39" s="468"/>
      <c r="CH39" s="468"/>
      <c r="CI39" s="468"/>
      <c r="CJ39" s="468"/>
      <c r="CK39" s="468"/>
      <c r="CL39" s="468"/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468"/>
      <c r="CX39" s="468"/>
      <c r="CY39" s="468"/>
      <c r="CZ39" s="468"/>
      <c r="DA39" s="468"/>
      <c r="DB39" s="468"/>
      <c r="DC39" s="468"/>
      <c r="DD39" s="468"/>
      <c r="DE39" s="468"/>
      <c r="DF39" s="468"/>
      <c r="DG39" s="468"/>
      <c r="DH39" s="468"/>
      <c r="DI39" s="468"/>
      <c r="DJ39" s="468"/>
      <c r="DK39" s="468"/>
      <c r="DL39" s="468"/>
      <c r="DM39" s="468"/>
      <c r="DN39" s="468"/>
      <c r="DO39" s="468"/>
      <c r="DP39" s="468"/>
      <c r="DQ39" s="468"/>
      <c r="DR39" s="468"/>
      <c r="DS39" s="468"/>
      <c r="DT39" s="468"/>
      <c r="DU39" s="468"/>
      <c r="DV39" s="468"/>
      <c r="DW39" s="468"/>
      <c r="DX39" s="468"/>
      <c r="DY39" s="468"/>
      <c r="DZ39" s="468"/>
      <c r="EA39" s="468"/>
      <c r="EB39" s="468"/>
      <c r="EC39" s="468"/>
      <c r="ED39" s="468"/>
      <c r="EE39" s="468"/>
      <c r="EF39" s="468"/>
      <c r="EG39" s="468"/>
      <c r="EH39" s="468"/>
      <c r="EI39" s="468"/>
      <c r="EJ39" s="468"/>
    </row>
    <row r="40" spans="1:141" ht="15" x14ac:dyDescent="0.25">
      <c r="A40" s="547"/>
      <c r="B40" s="592"/>
      <c r="C40" s="191" t="s">
        <v>11</v>
      </c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8"/>
      <c r="CM40" s="468"/>
      <c r="CN40" s="468"/>
      <c r="CO40" s="468"/>
      <c r="CP40" s="468"/>
      <c r="CQ40" s="468"/>
      <c r="CR40" s="468"/>
      <c r="CS40" s="468"/>
      <c r="CT40" s="468"/>
      <c r="CU40" s="468"/>
      <c r="CV40" s="468"/>
      <c r="CW40" s="468"/>
      <c r="CX40" s="468"/>
      <c r="CY40" s="468"/>
      <c r="CZ40" s="468"/>
      <c r="DA40" s="468"/>
      <c r="DB40" s="468"/>
      <c r="DC40" s="468"/>
      <c r="DD40" s="468"/>
      <c r="DE40" s="468"/>
      <c r="DF40" s="468"/>
      <c r="DG40" s="468"/>
      <c r="DH40" s="468"/>
      <c r="DI40" s="468"/>
      <c r="DJ40" s="468"/>
      <c r="DK40" s="468"/>
      <c r="DL40" s="468"/>
      <c r="DM40" s="468"/>
      <c r="DN40" s="468"/>
      <c r="DO40" s="468"/>
      <c r="DP40" s="468"/>
      <c r="DQ40" s="468"/>
      <c r="DR40" s="468"/>
      <c r="DS40" s="468"/>
      <c r="DT40" s="468"/>
      <c r="DU40" s="468"/>
      <c r="DV40" s="468"/>
      <c r="DW40" s="468"/>
      <c r="DX40" s="468"/>
      <c r="DY40" s="468"/>
      <c r="DZ40" s="468"/>
      <c r="EA40" s="468"/>
      <c r="EB40" s="468"/>
      <c r="EC40" s="468"/>
      <c r="ED40" s="468"/>
      <c r="EE40" s="468"/>
      <c r="EF40" s="468"/>
      <c r="EG40" s="468"/>
      <c r="EH40" s="468"/>
      <c r="EI40" s="468"/>
      <c r="EJ40" s="468"/>
    </row>
    <row r="41" spans="1:141" ht="15" x14ac:dyDescent="0.25">
      <c r="A41" s="549" t="s">
        <v>48</v>
      </c>
      <c r="B41" s="618" t="s">
        <v>216</v>
      </c>
      <c r="C41" s="335" t="s">
        <v>28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0"/>
      <c r="AW41" s="470"/>
      <c r="AX41" s="470"/>
      <c r="AY41" s="470"/>
      <c r="AZ41" s="470"/>
      <c r="BA41" s="470"/>
      <c r="BB41" s="470"/>
      <c r="BC41" s="470"/>
      <c r="BD41" s="470"/>
      <c r="BE41" s="470"/>
      <c r="BF41" s="470"/>
      <c r="BG41" s="470"/>
      <c r="BH41" s="470"/>
      <c r="BI41" s="470"/>
      <c r="BJ41" s="470"/>
      <c r="BK41" s="470"/>
      <c r="BL41" s="470"/>
      <c r="BM41" s="470"/>
      <c r="BN41" s="470"/>
      <c r="BO41" s="470"/>
      <c r="BP41" s="470"/>
      <c r="BQ41" s="470"/>
      <c r="BR41" s="470"/>
      <c r="BS41" s="470"/>
      <c r="BT41" s="470"/>
      <c r="BU41" s="470"/>
      <c r="BV41" s="470"/>
      <c r="BW41" s="470"/>
      <c r="BX41" s="470"/>
      <c r="BY41" s="470"/>
      <c r="BZ41" s="470"/>
      <c r="CA41" s="470"/>
      <c r="CB41" s="470"/>
      <c r="CC41" s="470"/>
      <c r="CD41" s="470"/>
      <c r="CE41" s="470"/>
      <c r="CF41" s="470"/>
      <c r="CG41" s="470"/>
      <c r="CH41" s="470"/>
      <c r="CI41" s="470"/>
      <c r="CJ41" s="470"/>
      <c r="CK41" s="470"/>
      <c r="CL41" s="470"/>
      <c r="CM41" s="470"/>
      <c r="CN41" s="470"/>
      <c r="CO41" s="470"/>
      <c r="CP41" s="470"/>
      <c r="CQ41" s="470"/>
      <c r="CR41" s="470"/>
      <c r="CS41" s="470"/>
      <c r="CT41" s="470"/>
      <c r="CU41" s="470"/>
      <c r="CV41" s="470"/>
      <c r="CW41" s="470"/>
      <c r="CX41" s="470"/>
      <c r="CY41" s="470"/>
      <c r="CZ41" s="470"/>
      <c r="DA41" s="470"/>
      <c r="DB41" s="470"/>
      <c r="DC41" s="470"/>
      <c r="DD41" s="470"/>
      <c r="DE41" s="470"/>
      <c r="DF41" s="470"/>
      <c r="DG41" s="470"/>
      <c r="DH41" s="470"/>
      <c r="DI41" s="470"/>
      <c r="DJ41" s="470"/>
      <c r="DK41" s="470"/>
      <c r="DL41" s="470"/>
      <c r="DM41" s="470"/>
      <c r="DN41" s="470"/>
      <c r="DO41" s="470"/>
      <c r="DP41" s="470"/>
      <c r="DQ41" s="470"/>
      <c r="DR41" s="470"/>
      <c r="DS41" s="470"/>
      <c r="DT41" s="470"/>
      <c r="DU41" s="470"/>
      <c r="DV41" s="470"/>
      <c r="DW41" s="470"/>
      <c r="DX41" s="470"/>
      <c r="DY41" s="470">
        <v>8</v>
      </c>
      <c r="DZ41" s="470">
        <v>7</v>
      </c>
      <c r="EA41" s="470">
        <v>12</v>
      </c>
      <c r="EB41" s="470">
        <v>5</v>
      </c>
      <c r="EC41" s="470"/>
      <c r="ED41" s="470">
        <v>4</v>
      </c>
      <c r="EE41" s="470">
        <v>7</v>
      </c>
      <c r="EF41" s="470">
        <v>20</v>
      </c>
      <c r="EG41" s="470">
        <v>4</v>
      </c>
      <c r="EH41" s="470">
        <v>4</v>
      </c>
      <c r="EI41" s="470">
        <v>42</v>
      </c>
      <c r="EJ41" s="470">
        <v>46</v>
      </c>
      <c r="EK41" s="498">
        <f>SUM(DY41:EJ41)</f>
        <v>159</v>
      </c>
    </row>
    <row r="42" spans="1:141" ht="15.75" thickBot="1" x14ac:dyDescent="0.3">
      <c r="A42" s="536"/>
      <c r="B42" s="619"/>
      <c r="C42" s="329" t="s">
        <v>11</v>
      </c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69"/>
      <c r="AJ42" s="469"/>
      <c r="AK42" s="469"/>
      <c r="AL42" s="469"/>
      <c r="AM42" s="469"/>
      <c r="AN42" s="469"/>
      <c r="AO42" s="469"/>
      <c r="AP42" s="469"/>
      <c r="AQ42" s="469"/>
      <c r="AR42" s="469"/>
      <c r="AS42" s="469"/>
      <c r="AT42" s="469"/>
      <c r="AU42" s="469"/>
      <c r="AV42" s="469"/>
      <c r="AW42" s="469"/>
      <c r="AX42" s="469"/>
      <c r="AY42" s="469"/>
      <c r="AZ42" s="469"/>
      <c r="BA42" s="469"/>
      <c r="BB42" s="469"/>
      <c r="BC42" s="469"/>
      <c r="BD42" s="469"/>
      <c r="BE42" s="469"/>
      <c r="BF42" s="469"/>
      <c r="BG42" s="469"/>
      <c r="BH42" s="469"/>
      <c r="BI42" s="469"/>
      <c r="BJ42" s="469"/>
      <c r="BK42" s="469"/>
      <c r="BL42" s="469"/>
      <c r="BM42" s="469"/>
      <c r="BN42" s="469"/>
      <c r="BO42" s="469"/>
      <c r="BP42" s="469"/>
      <c r="BQ42" s="469"/>
      <c r="BR42" s="469"/>
      <c r="BS42" s="469"/>
      <c r="BT42" s="469"/>
      <c r="BU42" s="469"/>
      <c r="BV42" s="469"/>
      <c r="BW42" s="469"/>
      <c r="BX42" s="469"/>
      <c r="BY42" s="469"/>
      <c r="BZ42" s="469"/>
      <c r="CA42" s="469"/>
      <c r="CB42" s="469"/>
      <c r="CC42" s="469"/>
      <c r="CD42" s="469"/>
      <c r="CE42" s="469"/>
      <c r="CF42" s="469"/>
      <c r="CG42" s="469"/>
      <c r="CH42" s="469"/>
      <c r="CI42" s="469"/>
      <c r="CJ42" s="469"/>
      <c r="CK42" s="469"/>
      <c r="CL42" s="469"/>
      <c r="CM42" s="469"/>
      <c r="CN42" s="469"/>
      <c r="CO42" s="469"/>
      <c r="CP42" s="469"/>
      <c r="CQ42" s="469"/>
      <c r="CR42" s="469"/>
      <c r="CS42" s="469"/>
      <c r="CT42" s="469"/>
      <c r="CU42" s="469"/>
      <c r="CV42" s="469"/>
      <c r="CW42" s="469"/>
      <c r="CX42" s="469"/>
      <c r="CY42" s="469"/>
      <c r="CZ42" s="469"/>
      <c r="DA42" s="469"/>
      <c r="DB42" s="469"/>
      <c r="DC42" s="469"/>
      <c r="DD42" s="469"/>
      <c r="DE42" s="469"/>
      <c r="DF42" s="469"/>
      <c r="DG42" s="469"/>
      <c r="DH42" s="469"/>
      <c r="DI42" s="469"/>
      <c r="DJ42" s="469"/>
      <c r="DK42" s="469"/>
      <c r="DL42" s="469"/>
      <c r="DM42" s="469"/>
      <c r="DN42" s="469"/>
      <c r="DO42" s="469"/>
      <c r="DP42" s="469"/>
      <c r="DQ42" s="469"/>
      <c r="DR42" s="469"/>
      <c r="DS42" s="469"/>
      <c r="DT42" s="469"/>
      <c r="DU42" s="469"/>
      <c r="DV42" s="469"/>
      <c r="DW42" s="469"/>
      <c r="DX42" s="469"/>
      <c r="DY42" s="469">
        <v>7.476</v>
      </c>
      <c r="DZ42" s="469">
        <v>13.504</v>
      </c>
      <c r="EA42" s="469">
        <v>11.214</v>
      </c>
      <c r="EB42" s="469">
        <v>5.6959999999999997</v>
      </c>
      <c r="EC42" s="469"/>
      <c r="ED42" s="469">
        <v>4.3319999999999999</v>
      </c>
      <c r="EE42" s="469">
        <v>7.4340000000000002</v>
      </c>
      <c r="EF42" s="469">
        <v>21.661000000000001</v>
      </c>
      <c r="EG42" s="469">
        <v>4.33</v>
      </c>
      <c r="EH42" s="469">
        <v>4.3296000000000001</v>
      </c>
      <c r="EI42" s="469">
        <v>45.489600000000003</v>
      </c>
      <c r="EJ42" s="469">
        <v>49.939599999999999</v>
      </c>
    </row>
    <row r="43" spans="1:141" s="25" customFormat="1" ht="15.75" thickBot="1" x14ac:dyDescent="0.3">
      <c r="A43" s="464" t="s">
        <v>87</v>
      </c>
      <c r="B43" s="454" t="s">
        <v>85</v>
      </c>
      <c r="C43" s="399" t="s">
        <v>11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>
        <f>DY45+DY47+DY49+DY51+DY53</f>
        <v>3.0339999999999998</v>
      </c>
      <c r="DZ43" s="465"/>
      <c r="EA43" s="465">
        <f>EA45+EA51+EA53+EA47+EA49</f>
        <v>25.414000000000001</v>
      </c>
      <c r="EB43" s="465">
        <f t="shared" ref="EB43:ED43" si="2">EB45+EB51+EB53+EB47+EB49</f>
        <v>5.8920000000000003</v>
      </c>
      <c r="EC43" s="465">
        <f t="shared" si="2"/>
        <v>1.3939999999999999</v>
      </c>
      <c r="ED43" s="465">
        <f t="shared" si="2"/>
        <v>0</v>
      </c>
      <c r="EE43" s="465"/>
      <c r="EF43" s="465">
        <f>EF51</f>
        <v>3.8180000000000001</v>
      </c>
      <c r="EG43" s="465">
        <f>EG45+EG47+EG51+EG53</f>
        <v>10.97</v>
      </c>
      <c r="EH43" s="465">
        <f>EH45+EH47+EH51+EH53+EH49</f>
        <v>45.321599999999997</v>
      </c>
      <c r="EI43" s="465">
        <f t="shared" ref="EI43:EJ43" si="3">EI45+EI47+EI51+EI53</f>
        <v>0</v>
      </c>
      <c r="EJ43" s="465">
        <f t="shared" si="3"/>
        <v>0</v>
      </c>
      <c r="EK43" s="487"/>
    </row>
    <row r="44" spans="1:141" s="25" customFormat="1" ht="15" x14ac:dyDescent="0.25">
      <c r="A44" s="623">
        <v>25</v>
      </c>
      <c r="B44" s="625" t="s">
        <v>217</v>
      </c>
      <c r="C44" s="335" t="s">
        <v>17</v>
      </c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3"/>
      <c r="CC44" s="473"/>
      <c r="CD44" s="473"/>
      <c r="CE44" s="473"/>
      <c r="CF44" s="473"/>
      <c r="CG44" s="473"/>
      <c r="CH44" s="473"/>
      <c r="CI44" s="473"/>
      <c r="CJ44" s="473"/>
      <c r="CK44" s="473"/>
      <c r="CL44" s="473"/>
      <c r="CM44" s="473"/>
      <c r="CN44" s="473"/>
      <c r="CO44" s="473"/>
      <c r="CP44" s="473"/>
      <c r="CQ44" s="473"/>
      <c r="CR44" s="473"/>
      <c r="CS44" s="473"/>
      <c r="CT44" s="473"/>
      <c r="CU44" s="473"/>
      <c r="CV44" s="473"/>
      <c r="CW44" s="473"/>
      <c r="CX44" s="473"/>
      <c r="CY44" s="473"/>
      <c r="CZ44" s="473"/>
      <c r="DA44" s="473"/>
      <c r="DB44" s="473"/>
      <c r="DC44" s="473"/>
      <c r="DD44" s="473"/>
      <c r="DE44" s="473"/>
      <c r="DF44" s="473"/>
      <c r="DG44" s="473"/>
      <c r="DH44" s="473"/>
      <c r="DI44" s="473"/>
      <c r="DJ44" s="473"/>
      <c r="DK44" s="473"/>
      <c r="DL44" s="473"/>
      <c r="DM44" s="473"/>
      <c r="DN44" s="473"/>
      <c r="DO44" s="473"/>
      <c r="DP44" s="473"/>
      <c r="DQ44" s="473"/>
      <c r="DR44" s="473"/>
      <c r="DS44" s="473"/>
      <c r="DT44" s="473"/>
      <c r="DU44" s="473"/>
      <c r="DV44" s="473"/>
      <c r="DW44" s="473"/>
      <c r="DX44" s="473"/>
      <c r="DY44" s="473"/>
      <c r="DZ44" s="473"/>
      <c r="EA44" s="473"/>
      <c r="EB44" s="473"/>
      <c r="EC44" s="473">
        <v>4.0000000000000001E-3</v>
      </c>
      <c r="ED44" s="473"/>
      <c r="EE44" s="473"/>
      <c r="EF44" s="473"/>
      <c r="EG44" s="473"/>
      <c r="EH44" s="473"/>
      <c r="EI44" s="473"/>
      <c r="EJ44" s="473"/>
    </row>
    <row r="45" spans="1:141" s="25" customFormat="1" ht="15" x14ac:dyDescent="0.25">
      <c r="A45" s="624"/>
      <c r="B45" s="620"/>
      <c r="C45" s="344" t="s">
        <v>11</v>
      </c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4"/>
      <c r="BE45" s="474"/>
      <c r="BF45" s="474"/>
      <c r="BG45" s="474"/>
      <c r="BH45" s="474"/>
      <c r="BI45" s="47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4"/>
      <c r="BU45" s="474"/>
      <c r="BV45" s="474"/>
      <c r="BW45" s="474"/>
      <c r="BX45" s="474"/>
      <c r="BY45" s="474"/>
      <c r="BZ45" s="474"/>
      <c r="CA45" s="474"/>
      <c r="CB45" s="474"/>
      <c r="CC45" s="474"/>
      <c r="CD45" s="474"/>
      <c r="CE45" s="474"/>
      <c r="CF45" s="474"/>
      <c r="CG45" s="474"/>
      <c r="CH45" s="474"/>
      <c r="CI45" s="474"/>
      <c r="CJ45" s="474"/>
      <c r="CK45" s="474"/>
      <c r="CL45" s="474"/>
      <c r="CM45" s="474"/>
      <c r="CN45" s="474"/>
      <c r="CO45" s="474"/>
      <c r="CP45" s="474"/>
      <c r="CQ45" s="474"/>
      <c r="CR45" s="474"/>
      <c r="CS45" s="474"/>
      <c r="CT45" s="474"/>
      <c r="CU45" s="474"/>
      <c r="CV45" s="474"/>
      <c r="CW45" s="474"/>
      <c r="CX45" s="474"/>
      <c r="CY45" s="474"/>
      <c r="CZ45" s="474"/>
      <c r="DA45" s="474"/>
      <c r="DB45" s="474"/>
      <c r="DC45" s="474"/>
      <c r="DD45" s="474"/>
      <c r="DE45" s="474"/>
      <c r="DF45" s="474"/>
      <c r="DG45" s="474"/>
      <c r="DH45" s="474"/>
      <c r="DI45" s="474"/>
      <c r="DJ45" s="474"/>
      <c r="DK45" s="474"/>
      <c r="DL45" s="474"/>
      <c r="DM45" s="474"/>
      <c r="DN45" s="474"/>
      <c r="DO45" s="474"/>
      <c r="DP45" s="474"/>
      <c r="DQ45" s="474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4"/>
      <c r="EC45" s="474">
        <v>1.3939999999999999</v>
      </c>
      <c r="ED45" s="474"/>
      <c r="EE45" s="474"/>
      <c r="EF45" s="474"/>
      <c r="EG45" s="474"/>
      <c r="EH45" s="474"/>
      <c r="EI45" s="474"/>
      <c r="EJ45" s="474"/>
    </row>
    <row r="46" spans="1:141" s="25" customFormat="1" ht="15" x14ac:dyDescent="0.25">
      <c r="A46" s="616">
        <v>26</v>
      </c>
      <c r="B46" s="617" t="s">
        <v>258</v>
      </c>
      <c r="C46" s="489" t="s">
        <v>259</v>
      </c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0"/>
      <c r="AI46" s="490"/>
      <c r="AJ46" s="490"/>
      <c r="AK46" s="490"/>
      <c r="AL46" s="490"/>
      <c r="AM46" s="490"/>
      <c r="AN46" s="490"/>
      <c r="AO46" s="490"/>
      <c r="AP46" s="490"/>
      <c r="AQ46" s="490"/>
      <c r="AR46" s="490"/>
      <c r="AS46" s="490"/>
      <c r="AT46" s="490"/>
      <c r="AU46" s="490"/>
      <c r="AV46" s="490"/>
      <c r="AW46" s="490"/>
      <c r="AX46" s="490"/>
      <c r="AY46" s="490"/>
      <c r="AZ46" s="490"/>
      <c r="BA46" s="490"/>
      <c r="BB46" s="490"/>
      <c r="BC46" s="490"/>
      <c r="BD46" s="490"/>
      <c r="BE46" s="490"/>
      <c r="BF46" s="490"/>
      <c r="BG46" s="490"/>
      <c r="BH46" s="490"/>
      <c r="BI46" s="490"/>
      <c r="BJ46" s="490"/>
      <c r="BK46" s="490"/>
      <c r="BL46" s="490"/>
      <c r="BM46" s="490"/>
      <c r="BN46" s="490"/>
      <c r="BO46" s="490"/>
      <c r="BP46" s="490"/>
      <c r="BQ46" s="490"/>
      <c r="BR46" s="490"/>
      <c r="BS46" s="490"/>
      <c r="BT46" s="490"/>
      <c r="BU46" s="490"/>
      <c r="BV46" s="490"/>
      <c r="BW46" s="490"/>
      <c r="BX46" s="490"/>
      <c r="BY46" s="490"/>
      <c r="BZ46" s="490"/>
      <c r="CA46" s="490"/>
      <c r="CB46" s="490"/>
      <c r="CC46" s="490"/>
      <c r="CD46" s="490"/>
      <c r="CE46" s="490"/>
      <c r="CF46" s="490"/>
      <c r="CG46" s="490"/>
      <c r="CH46" s="490"/>
      <c r="CI46" s="490"/>
      <c r="CJ46" s="490"/>
      <c r="CK46" s="490"/>
      <c r="CL46" s="490"/>
      <c r="CM46" s="490"/>
      <c r="CN46" s="490"/>
      <c r="CO46" s="490"/>
      <c r="CP46" s="490"/>
      <c r="CQ46" s="490"/>
      <c r="CR46" s="490"/>
      <c r="CS46" s="490"/>
      <c r="CT46" s="490"/>
      <c r="CU46" s="490"/>
      <c r="CV46" s="490"/>
      <c r="CW46" s="490"/>
      <c r="CX46" s="490"/>
      <c r="CY46" s="490"/>
      <c r="CZ46" s="490"/>
      <c r="DA46" s="490"/>
      <c r="DB46" s="490"/>
      <c r="DC46" s="490"/>
      <c r="DD46" s="490"/>
      <c r="DE46" s="490"/>
      <c r="DF46" s="490"/>
      <c r="DG46" s="490"/>
      <c r="DH46" s="490"/>
      <c r="DI46" s="490"/>
      <c r="DJ46" s="490"/>
      <c r="DK46" s="490"/>
      <c r="DL46" s="490"/>
      <c r="DM46" s="490"/>
      <c r="DN46" s="490"/>
      <c r="DO46" s="490"/>
      <c r="DP46" s="490"/>
      <c r="DQ46" s="490"/>
      <c r="DR46" s="490"/>
      <c r="DS46" s="490"/>
      <c r="DT46" s="490"/>
      <c r="DU46" s="490"/>
      <c r="DV46" s="490"/>
      <c r="DW46" s="490"/>
      <c r="DX46" s="490"/>
      <c r="DY46" s="490"/>
      <c r="DZ46" s="490"/>
      <c r="EA46" s="491"/>
      <c r="EB46" s="490"/>
      <c r="EC46" s="490"/>
      <c r="ED46" s="491"/>
      <c r="EE46" s="490"/>
      <c r="EF46" s="491"/>
      <c r="EG46" s="491"/>
      <c r="EH46" s="490"/>
      <c r="EI46" s="490"/>
      <c r="EJ46" s="490"/>
    </row>
    <row r="47" spans="1:141" s="25" customFormat="1" ht="23.25" customHeight="1" x14ac:dyDescent="0.25">
      <c r="A47" s="616"/>
      <c r="B47" s="617"/>
      <c r="C47" s="191" t="s">
        <v>11</v>
      </c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492"/>
      <c r="BC47" s="492"/>
      <c r="BD47" s="492"/>
      <c r="BE47" s="492"/>
      <c r="BF47" s="492"/>
      <c r="BG47" s="492"/>
      <c r="BH47" s="492"/>
      <c r="BI47" s="492"/>
      <c r="BJ47" s="492"/>
      <c r="BK47" s="492"/>
      <c r="BL47" s="492"/>
      <c r="BM47" s="492"/>
      <c r="BN47" s="492"/>
      <c r="BO47" s="492"/>
      <c r="BP47" s="492"/>
      <c r="BQ47" s="492"/>
      <c r="BR47" s="492"/>
      <c r="BS47" s="492"/>
      <c r="BT47" s="492"/>
      <c r="BU47" s="492"/>
      <c r="BV47" s="492"/>
      <c r="BW47" s="492"/>
      <c r="BX47" s="492"/>
      <c r="BY47" s="492"/>
      <c r="BZ47" s="492"/>
      <c r="CA47" s="492"/>
      <c r="CB47" s="492"/>
      <c r="CC47" s="492"/>
      <c r="CD47" s="492"/>
      <c r="CE47" s="492"/>
      <c r="CF47" s="492"/>
      <c r="CG47" s="492"/>
      <c r="CH47" s="492"/>
      <c r="CI47" s="492"/>
      <c r="CJ47" s="492"/>
      <c r="CK47" s="492"/>
      <c r="CL47" s="492"/>
      <c r="CM47" s="492"/>
      <c r="CN47" s="492"/>
      <c r="CO47" s="492"/>
      <c r="CP47" s="492"/>
      <c r="CQ47" s="492"/>
      <c r="CR47" s="492"/>
      <c r="CS47" s="492"/>
      <c r="CT47" s="492"/>
      <c r="CU47" s="492"/>
      <c r="CV47" s="492"/>
      <c r="CW47" s="492"/>
      <c r="CX47" s="492"/>
      <c r="CY47" s="492"/>
      <c r="CZ47" s="492"/>
      <c r="DA47" s="492"/>
      <c r="DB47" s="492"/>
      <c r="DC47" s="492"/>
      <c r="DD47" s="492"/>
      <c r="DE47" s="492"/>
      <c r="DF47" s="492"/>
      <c r="DG47" s="492"/>
      <c r="DH47" s="492"/>
      <c r="DI47" s="492"/>
      <c r="DJ47" s="492"/>
      <c r="DK47" s="492"/>
      <c r="DL47" s="492"/>
      <c r="DM47" s="492"/>
      <c r="DN47" s="492"/>
      <c r="DO47" s="492"/>
      <c r="DP47" s="492"/>
      <c r="DQ47" s="492"/>
      <c r="DR47" s="492"/>
      <c r="DS47" s="492"/>
      <c r="DT47" s="492"/>
      <c r="DU47" s="492"/>
      <c r="DV47" s="492"/>
      <c r="DW47" s="492"/>
      <c r="DX47" s="492"/>
      <c r="DY47" s="492"/>
      <c r="DZ47" s="492"/>
      <c r="EA47" s="473"/>
      <c r="EB47" s="492"/>
      <c r="EC47" s="492"/>
      <c r="ED47" s="473"/>
      <c r="EE47" s="492"/>
      <c r="EF47" s="473"/>
      <c r="EG47" s="473"/>
      <c r="EH47" s="492"/>
      <c r="EI47" s="492"/>
      <c r="EJ47" s="492"/>
    </row>
    <row r="48" spans="1:141" s="25" customFormat="1" ht="23.25" customHeight="1" x14ac:dyDescent="0.25">
      <c r="A48" s="616">
        <v>27</v>
      </c>
      <c r="B48" s="617" t="s">
        <v>261</v>
      </c>
      <c r="C48" s="489" t="s">
        <v>28</v>
      </c>
      <c r="D48" s="490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2"/>
      <c r="AS48" s="492"/>
      <c r="AT48" s="492"/>
      <c r="AU48" s="492"/>
      <c r="AV48" s="492"/>
      <c r="AW48" s="492"/>
      <c r="AX48" s="492"/>
      <c r="AY48" s="492"/>
      <c r="AZ48" s="492"/>
      <c r="BA48" s="492"/>
      <c r="BB48" s="492"/>
      <c r="BC48" s="492"/>
      <c r="BD48" s="492"/>
      <c r="BE48" s="492"/>
      <c r="BF48" s="492"/>
      <c r="BG48" s="492"/>
      <c r="BH48" s="492"/>
      <c r="BI48" s="492"/>
      <c r="BJ48" s="492"/>
      <c r="BK48" s="492"/>
      <c r="BL48" s="492"/>
      <c r="BM48" s="492"/>
      <c r="BN48" s="492"/>
      <c r="BO48" s="492"/>
      <c r="BP48" s="492"/>
      <c r="BQ48" s="492"/>
      <c r="BR48" s="492"/>
      <c r="BS48" s="492"/>
      <c r="BT48" s="492"/>
      <c r="BU48" s="492"/>
      <c r="BV48" s="492"/>
      <c r="BW48" s="492"/>
      <c r="BX48" s="492"/>
      <c r="BY48" s="492"/>
      <c r="BZ48" s="492"/>
      <c r="CA48" s="492"/>
      <c r="CB48" s="492"/>
      <c r="CC48" s="492"/>
      <c r="CD48" s="492"/>
      <c r="CE48" s="492"/>
      <c r="CF48" s="492"/>
      <c r="CG48" s="492"/>
      <c r="CH48" s="492"/>
      <c r="CI48" s="492"/>
      <c r="CJ48" s="492"/>
      <c r="CK48" s="492"/>
      <c r="CL48" s="492"/>
      <c r="CM48" s="492"/>
      <c r="CN48" s="492"/>
      <c r="CO48" s="492"/>
      <c r="CP48" s="492"/>
      <c r="CQ48" s="492"/>
      <c r="CR48" s="492"/>
      <c r="CS48" s="492"/>
      <c r="CT48" s="492"/>
      <c r="CU48" s="492"/>
      <c r="CV48" s="492"/>
      <c r="CW48" s="492"/>
      <c r="CX48" s="492"/>
      <c r="CY48" s="492"/>
      <c r="CZ48" s="492"/>
      <c r="DA48" s="492"/>
      <c r="DB48" s="492"/>
      <c r="DC48" s="492"/>
      <c r="DD48" s="492"/>
      <c r="DE48" s="492"/>
      <c r="DF48" s="492"/>
      <c r="DG48" s="492"/>
      <c r="DH48" s="492"/>
      <c r="DI48" s="492"/>
      <c r="DJ48" s="492"/>
      <c r="DK48" s="492"/>
      <c r="DL48" s="492"/>
      <c r="DM48" s="492"/>
      <c r="DN48" s="492"/>
      <c r="DO48" s="492"/>
      <c r="DP48" s="492"/>
      <c r="DQ48" s="492"/>
      <c r="DR48" s="492"/>
      <c r="DS48" s="492"/>
      <c r="DT48" s="492"/>
      <c r="DU48" s="492"/>
      <c r="DV48" s="492"/>
      <c r="DW48" s="492"/>
      <c r="DX48" s="492"/>
      <c r="DY48" s="492"/>
      <c r="DZ48" s="492"/>
      <c r="EA48" s="473"/>
      <c r="EB48" s="473">
        <v>2</v>
      </c>
      <c r="EC48" s="492"/>
      <c r="ED48" s="473"/>
      <c r="EE48" s="492"/>
      <c r="EF48" s="473"/>
      <c r="EG48" s="473"/>
      <c r="EH48" s="473">
        <v>12</v>
      </c>
      <c r="EI48" s="492"/>
      <c r="EJ48" s="492"/>
    </row>
    <row r="49" spans="1:141" s="25" customFormat="1" ht="23.25" customHeight="1" x14ac:dyDescent="0.25">
      <c r="A49" s="616"/>
      <c r="B49" s="617"/>
      <c r="C49" s="191" t="s">
        <v>11</v>
      </c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492"/>
      <c r="BC49" s="492"/>
      <c r="BD49" s="492"/>
      <c r="BE49" s="492"/>
      <c r="BF49" s="492"/>
      <c r="BG49" s="492"/>
      <c r="BH49" s="492"/>
      <c r="BI49" s="492"/>
      <c r="BJ49" s="492"/>
      <c r="BK49" s="492"/>
      <c r="BL49" s="492"/>
      <c r="BM49" s="492"/>
      <c r="BN49" s="492"/>
      <c r="BO49" s="492"/>
      <c r="BP49" s="492"/>
      <c r="BQ49" s="492"/>
      <c r="BR49" s="492"/>
      <c r="BS49" s="492"/>
      <c r="BT49" s="492"/>
      <c r="BU49" s="492"/>
      <c r="BV49" s="492"/>
      <c r="BW49" s="492"/>
      <c r="BX49" s="492"/>
      <c r="BY49" s="492"/>
      <c r="BZ49" s="492"/>
      <c r="CA49" s="492"/>
      <c r="CB49" s="492"/>
      <c r="CC49" s="492"/>
      <c r="CD49" s="492"/>
      <c r="CE49" s="492"/>
      <c r="CF49" s="492"/>
      <c r="CG49" s="492"/>
      <c r="CH49" s="492"/>
      <c r="CI49" s="492"/>
      <c r="CJ49" s="492"/>
      <c r="CK49" s="492"/>
      <c r="CL49" s="492"/>
      <c r="CM49" s="492"/>
      <c r="CN49" s="492"/>
      <c r="CO49" s="492"/>
      <c r="CP49" s="492"/>
      <c r="CQ49" s="492"/>
      <c r="CR49" s="492"/>
      <c r="CS49" s="492"/>
      <c r="CT49" s="492"/>
      <c r="CU49" s="492"/>
      <c r="CV49" s="492"/>
      <c r="CW49" s="492"/>
      <c r="CX49" s="492"/>
      <c r="CY49" s="492"/>
      <c r="CZ49" s="492"/>
      <c r="DA49" s="492"/>
      <c r="DB49" s="492"/>
      <c r="DC49" s="492"/>
      <c r="DD49" s="492"/>
      <c r="DE49" s="492"/>
      <c r="DF49" s="492"/>
      <c r="DG49" s="492"/>
      <c r="DH49" s="492"/>
      <c r="DI49" s="492"/>
      <c r="DJ49" s="492"/>
      <c r="DK49" s="492"/>
      <c r="DL49" s="492"/>
      <c r="DM49" s="492"/>
      <c r="DN49" s="492"/>
      <c r="DO49" s="492"/>
      <c r="DP49" s="492"/>
      <c r="DQ49" s="492"/>
      <c r="DR49" s="492"/>
      <c r="DS49" s="492"/>
      <c r="DT49" s="492"/>
      <c r="DU49" s="492"/>
      <c r="DV49" s="492"/>
      <c r="DW49" s="492"/>
      <c r="DX49" s="492"/>
      <c r="DY49" s="492"/>
      <c r="DZ49" s="492"/>
      <c r="EA49" s="473"/>
      <c r="EB49" s="473">
        <v>5.1310000000000002</v>
      </c>
      <c r="EC49" s="492"/>
      <c r="ED49" s="473"/>
      <c r="EE49" s="492"/>
      <c r="EF49" s="473"/>
      <c r="EG49" s="473"/>
      <c r="EH49" s="473">
        <v>45.321599999999997</v>
      </c>
      <c r="EI49" s="492"/>
      <c r="EJ49" s="492"/>
    </row>
    <row r="50" spans="1:141" s="25" customFormat="1" ht="15" x14ac:dyDescent="0.25">
      <c r="A50" s="616">
        <v>27</v>
      </c>
      <c r="B50" s="617" t="s">
        <v>256</v>
      </c>
      <c r="C50" s="489" t="s">
        <v>28</v>
      </c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  <c r="AT50" s="490"/>
      <c r="AU50" s="490"/>
      <c r="AV50" s="490"/>
      <c r="AW50" s="490"/>
      <c r="AX50" s="490"/>
      <c r="AY50" s="490"/>
      <c r="AZ50" s="490"/>
      <c r="BA50" s="490"/>
      <c r="BB50" s="490"/>
      <c r="BC50" s="490"/>
      <c r="BD50" s="490"/>
      <c r="BE50" s="490"/>
      <c r="BF50" s="490"/>
      <c r="BG50" s="490"/>
      <c r="BH50" s="490"/>
      <c r="BI50" s="490"/>
      <c r="BJ50" s="490"/>
      <c r="BK50" s="490"/>
      <c r="BL50" s="490"/>
      <c r="BM50" s="490"/>
      <c r="BN50" s="490"/>
      <c r="BO50" s="490"/>
      <c r="BP50" s="490"/>
      <c r="BQ50" s="490"/>
      <c r="BR50" s="490"/>
      <c r="BS50" s="490"/>
      <c r="BT50" s="490"/>
      <c r="BU50" s="490"/>
      <c r="BV50" s="490"/>
      <c r="BW50" s="490"/>
      <c r="BX50" s="490"/>
      <c r="BY50" s="490"/>
      <c r="BZ50" s="490"/>
      <c r="CA50" s="490"/>
      <c r="CB50" s="490"/>
      <c r="CC50" s="490"/>
      <c r="CD50" s="490"/>
      <c r="CE50" s="490"/>
      <c r="CF50" s="490"/>
      <c r="CG50" s="490"/>
      <c r="CH50" s="490"/>
      <c r="CI50" s="490"/>
      <c r="CJ50" s="490"/>
      <c r="CK50" s="490"/>
      <c r="CL50" s="490"/>
      <c r="CM50" s="490"/>
      <c r="CN50" s="490"/>
      <c r="CO50" s="490"/>
      <c r="CP50" s="490"/>
      <c r="CQ50" s="490"/>
      <c r="CR50" s="490"/>
      <c r="CS50" s="490"/>
      <c r="CT50" s="490"/>
      <c r="CU50" s="490"/>
      <c r="CV50" s="490"/>
      <c r="CW50" s="490"/>
      <c r="CX50" s="490"/>
      <c r="CY50" s="490"/>
      <c r="CZ50" s="490"/>
      <c r="DA50" s="490"/>
      <c r="DB50" s="490"/>
      <c r="DC50" s="490"/>
      <c r="DD50" s="490"/>
      <c r="DE50" s="490"/>
      <c r="DF50" s="490"/>
      <c r="DG50" s="490"/>
      <c r="DH50" s="490"/>
      <c r="DI50" s="490"/>
      <c r="DJ50" s="490"/>
      <c r="DK50" s="490"/>
      <c r="DL50" s="490"/>
      <c r="DM50" s="490"/>
      <c r="DN50" s="490"/>
      <c r="DO50" s="490"/>
      <c r="DP50" s="490"/>
      <c r="DQ50" s="490"/>
      <c r="DR50" s="490"/>
      <c r="DS50" s="490"/>
      <c r="DT50" s="490"/>
      <c r="DU50" s="490"/>
      <c r="DV50" s="490"/>
      <c r="DW50" s="490"/>
      <c r="DX50" s="490"/>
      <c r="DY50" s="491">
        <v>10</v>
      </c>
      <c r="DZ50" s="490"/>
      <c r="EA50" s="491">
        <v>14</v>
      </c>
      <c r="EB50" s="491">
        <v>2</v>
      </c>
      <c r="EC50" s="490"/>
      <c r="ED50" s="491"/>
      <c r="EE50" s="490"/>
      <c r="EF50" s="491">
        <v>1</v>
      </c>
      <c r="EG50" s="491">
        <v>23</v>
      </c>
      <c r="EH50" s="491"/>
      <c r="EI50" s="490"/>
      <c r="EJ50" s="490"/>
    </row>
    <row r="51" spans="1:141" s="25" customFormat="1" ht="26.25" customHeight="1" x14ac:dyDescent="0.25">
      <c r="A51" s="616"/>
      <c r="B51" s="617"/>
      <c r="C51" s="191" t="s">
        <v>11</v>
      </c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2"/>
      <c r="AU51" s="492"/>
      <c r="AV51" s="492"/>
      <c r="AW51" s="492"/>
      <c r="AX51" s="492"/>
      <c r="AY51" s="492"/>
      <c r="AZ51" s="492"/>
      <c r="BA51" s="492"/>
      <c r="BB51" s="492"/>
      <c r="BC51" s="492"/>
      <c r="BD51" s="492"/>
      <c r="BE51" s="492"/>
      <c r="BF51" s="492"/>
      <c r="BG51" s="492"/>
      <c r="BH51" s="492"/>
      <c r="BI51" s="492"/>
      <c r="BJ51" s="492"/>
      <c r="BK51" s="492"/>
      <c r="BL51" s="492"/>
      <c r="BM51" s="492"/>
      <c r="BN51" s="492"/>
      <c r="BO51" s="492"/>
      <c r="BP51" s="492"/>
      <c r="BQ51" s="492"/>
      <c r="BR51" s="492"/>
      <c r="BS51" s="492"/>
      <c r="BT51" s="492"/>
      <c r="BU51" s="492"/>
      <c r="BV51" s="492"/>
      <c r="BW51" s="492"/>
      <c r="BX51" s="492"/>
      <c r="BY51" s="492"/>
      <c r="BZ51" s="492"/>
      <c r="CA51" s="492"/>
      <c r="CB51" s="492"/>
      <c r="CC51" s="492"/>
      <c r="CD51" s="492"/>
      <c r="CE51" s="492"/>
      <c r="CF51" s="492"/>
      <c r="CG51" s="492"/>
      <c r="CH51" s="492"/>
      <c r="CI51" s="492"/>
      <c r="CJ51" s="492"/>
      <c r="CK51" s="492"/>
      <c r="CL51" s="492"/>
      <c r="CM51" s="492"/>
      <c r="CN51" s="492"/>
      <c r="CO51" s="492"/>
      <c r="CP51" s="492"/>
      <c r="CQ51" s="492"/>
      <c r="CR51" s="492"/>
      <c r="CS51" s="492"/>
      <c r="CT51" s="492"/>
      <c r="CU51" s="492"/>
      <c r="CV51" s="492"/>
      <c r="CW51" s="492"/>
      <c r="CX51" s="492"/>
      <c r="CY51" s="492"/>
      <c r="CZ51" s="492"/>
      <c r="DA51" s="492"/>
      <c r="DB51" s="492"/>
      <c r="DC51" s="492"/>
      <c r="DD51" s="492"/>
      <c r="DE51" s="492"/>
      <c r="DF51" s="492"/>
      <c r="DG51" s="492"/>
      <c r="DH51" s="492"/>
      <c r="DI51" s="492"/>
      <c r="DJ51" s="492"/>
      <c r="DK51" s="492"/>
      <c r="DL51" s="492"/>
      <c r="DM51" s="492"/>
      <c r="DN51" s="492"/>
      <c r="DO51" s="492"/>
      <c r="DP51" s="492"/>
      <c r="DQ51" s="492"/>
      <c r="DR51" s="492"/>
      <c r="DS51" s="492"/>
      <c r="DT51" s="492"/>
      <c r="DU51" s="492"/>
      <c r="DV51" s="492"/>
      <c r="DW51" s="492"/>
      <c r="DX51" s="492"/>
      <c r="DY51" s="473">
        <v>3.0339999999999998</v>
      </c>
      <c r="DZ51" s="492"/>
      <c r="EA51" s="473">
        <v>25.414000000000001</v>
      </c>
      <c r="EB51" s="473">
        <v>0.76100000000000001</v>
      </c>
      <c r="EC51" s="492"/>
      <c r="ED51" s="473"/>
      <c r="EE51" s="492"/>
      <c r="EF51" s="473">
        <v>3.8180000000000001</v>
      </c>
      <c r="EG51" s="473">
        <v>10.97</v>
      </c>
      <c r="EH51" s="473"/>
      <c r="EI51" s="492"/>
      <c r="EJ51" s="492"/>
      <c r="EK51" s="487"/>
    </row>
    <row r="52" spans="1:141" s="25" customFormat="1" ht="15" x14ac:dyDescent="0.25">
      <c r="A52" s="549" t="s">
        <v>234</v>
      </c>
      <c r="B52" s="614" t="s">
        <v>60</v>
      </c>
      <c r="C52" s="335" t="s">
        <v>28</v>
      </c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73"/>
      <c r="BM52" s="473"/>
      <c r="BN52" s="473"/>
      <c r="BO52" s="473"/>
      <c r="BP52" s="473"/>
      <c r="BQ52" s="473"/>
      <c r="BR52" s="473"/>
      <c r="BS52" s="473"/>
      <c r="BT52" s="473"/>
      <c r="BU52" s="473"/>
      <c r="BV52" s="473"/>
      <c r="BW52" s="473"/>
      <c r="BX52" s="473"/>
      <c r="BY52" s="473"/>
      <c r="BZ52" s="473"/>
      <c r="CA52" s="473"/>
      <c r="CB52" s="473"/>
      <c r="CC52" s="473"/>
      <c r="CD52" s="473"/>
      <c r="CE52" s="473"/>
      <c r="CF52" s="473"/>
      <c r="CG52" s="473"/>
      <c r="CH52" s="473"/>
      <c r="CI52" s="473"/>
      <c r="CJ52" s="473"/>
      <c r="CK52" s="473"/>
      <c r="CL52" s="473"/>
      <c r="CM52" s="473"/>
      <c r="CN52" s="473"/>
      <c r="CO52" s="473"/>
      <c r="CP52" s="473"/>
      <c r="CQ52" s="473"/>
      <c r="CR52" s="473"/>
      <c r="CS52" s="473"/>
      <c r="CT52" s="473"/>
      <c r="CU52" s="473"/>
      <c r="CV52" s="473"/>
      <c r="CW52" s="473"/>
      <c r="CX52" s="473"/>
      <c r="CY52" s="473"/>
      <c r="CZ52" s="473"/>
      <c r="DA52" s="473"/>
      <c r="DB52" s="473"/>
      <c r="DC52" s="473"/>
      <c r="DD52" s="473"/>
      <c r="DE52" s="473"/>
      <c r="DF52" s="473"/>
      <c r="DG52" s="473"/>
      <c r="DH52" s="473"/>
      <c r="DI52" s="473"/>
      <c r="DJ52" s="473"/>
      <c r="DK52" s="473"/>
      <c r="DL52" s="473"/>
      <c r="DM52" s="473"/>
      <c r="DN52" s="473"/>
      <c r="DO52" s="473"/>
      <c r="DP52" s="473"/>
      <c r="DQ52" s="473"/>
      <c r="DR52" s="473"/>
      <c r="DS52" s="473"/>
      <c r="DT52" s="473"/>
      <c r="DU52" s="473"/>
      <c r="DV52" s="473"/>
      <c r="DW52" s="473"/>
      <c r="DX52" s="473"/>
      <c r="DY52" s="473"/>
      <c r="DZ52" s="473"/>
      <c r="EA52" s="473"/>
      <c r="EB52" s="473"/>
      <c r="EC52" s="473"/>
      <c r="ED52" s="473"/>
      <c r="EE52" s="473"/>
      <c r="EF52" s="473"/>
      <c r="EG52" s="473"/>
      <c r="EH52" s="473"/>
      <c r="EI52" s="473"/>
      <c r="EJ52" s="473"/>
    </row>
    <row r="53" spans="1:141" s="25" customFormat="1" ht="15.75" thickBot="1" x14ac:dyDescent="0.3">
      <c r="A53" s="536"/>
      <c r="B53" s="615"/>
      <c r="C53" s="329" t="s">
        <v>11</v>
      </c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  <c r="AT53" s="475"/>
      <c r="AU53" s="475"/>
      <c r="AV53" s="475"/>
      <c r="AW53" s="475"/>
      <c r="AX53" s="475"/>
      <c r="AY53" s="475"/>
      <c r="AZ53" s="475"/>
      <c r="BA53" s="475"/>
      <c r="BB53" s="475"/>
      <c r="BC53" s="475"/>
      <c r="BD53" s="475"/>
      <c r="BE53" s="475"/>
      <c r="BF53" s="475"/>
      <c r="BG53" s="475"/>
      <c r="BH53" s="475"/>
      <c r="BI53" s="475"/>
      <c r="BJ53" s="475"/>
      <c r="BK53" s="475"/>
      <c r="BL53" s="475"/>
      <c r="BM53" s="475"/>
      <c r="BN53" s="475"/>
      <c r="BO53" s="475"/>
      <c r="BP53" s="475"/>
      <c r="BQ53" s="475"/>
      <c r="BR53" s="475"/>
      <c r="BS53" s="475"/>
      <c r="BT53" s="475"/>
      <c r="BU53" s="475"/>
      <c r="BV53" s="475"/>
      <c r="BW53" s="475"/>
      <c r="BX53" s="475"/>
      <c r="BY53" s="475"/>
      <c r="BZ53" s="475"/>
      <c r="CA53" s="475"/>
      <c r="CB53" s="475"/>
      <c r="CC53" s="475"/>
      <c r="CD53" s="475"/>
      <c r="CE53" s="475"/>
      <c r="CF53" s="475"/>
      <c r="CG53" s="475"/>
      <c r="CH53" s="475"/>
      <c r="CI53" s="475"/>
      <c r="CJ53" s="475"/>
      <c r="CK53" s="475"/>
      <c r="CL53" s="475"/>
      <c r="CM53" s="475"/>
      <c r="CN53" s="475"/>
      <c r="CO53" s="475"/>
      <c r="CP53" s="475"/>
      <c r="CQ53" s="475"/>
      <c r="CR53" s="475"/>
      <c r="CS53" s="475"/>
      <c r="CT53" s="475"/>
      <c r="CU53" s="475"/>
      <c r="CV53" s="475"/>
      <c r="CW53" s="475"/>
      <c r="CX53" s="475"/>
      <c r="CY53" s="475"/>
      <c r="CZ53" s="475"/>
      <c r="DA53" s="475"/>
      <c r="DB53" s="475"/>
      <c r="DC53" s="475"/>
      <c r="DD53" s="475"/>
      <c r="DE53" s="475"/>
      <c r="DF53" s="475"/>
      <c r="DG53" s="475"/>
      <c r="DH53" s="475"/>
      <c r="DI53" s="475"/>
      <c r="DJ53" s="475"/>
      <c r="DK53" s="475"/>
      <c r="DL53" s="475"/>
      <c r="DM53" s="475"/>
      <c r="DN53" s="475"/>
      <c r="DO53" s="475"/>
      <c r="DP53" s="475"/>
      <c r="DQ53" s="475"/>
      <c r="DR53" s="475"/>
      <c r="DS53" s="475"/>
      <c r="DT53" s="475"/>
      <c r="DU53" s="475"/>
      <c r="DV53" s="475"/>
      <c r="DW53" s="475"/>
      <c r="DX53" s="475"/>
      <c r="DY53" s="475"/>
      <c r="DZ53" s="475"/>
      <c r="EA53" s="475"/>
      <c r="EB53" s="475"/>
      <c r="EC53" s="475"/>
      <c r="ED53" s="475"/>
      <c r="EE53" s="475"/>
      <c r="EF53" s="475"/>
      <c r="EG53" s="475"/>
      <c r="EH53" s="475"/>
      <c r="EI53" s="475"/>
      <c r="EJ53" s="475"/>
      <c r="EK53" s="487"/>
    </row>
    <row r="54" spans="1:141" s="25" customFormat="1" ht="17.25" customHeight="1" thickBot="1" x14ac:dyDescent="0.3">
      <c r="A54" s="397" t="s">
        <v>219</v>
      </c>
      <c r="B54" s="398" t="s">
        <v>122</v>
      </c>
      <c r="C54" s="399" t="s">
        <v>11</v>
      </c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65"/>
      <c r="BE54" s="465"/>
      <c r="BF54" s="465"/>
      <c r="BG54" s="465"/>
      <c r="BH54" s="465"/>
      <c r="BI54" s="465"/>
      <c r="BJ54" s="465"/>
      <c r="BK54" s="465"/>
      <c r="BL54" s="465"/>
      <c r="BM54" s="465"/>
      <c r="BN54" s="465"/>
      <c r="BO54" s="465"/>
      <c r="BP54" s="465"/>
      <c r="BQ54" s="465"/>
      <c r="BR54" s="465"/>
      <c r="BS54" s="465"/>
      <c r="BT54" s="465"/>
      <c r="BU54" s="465"/>
      <c r="BV54" s="465"/>
      <c r="BW54" s="465"/>
      <c r="BX54" s="465"/>
      <c r="BY54" s="465"/>
      <c r="BZ54" s="465"/>
      <c r="CA54" s="465"/>
      <c r="CB54" s="465"/>
      <c r="CC54" s="465"/>
      <c r="CD54" s="465"/>
      <c r="CE54" s="465"/>
      <c r="CF54" s="465"/>
      <c r="CG54" s="465"/>
      <c r="CH54" s="465"/>
      <c r="CI54" s="465"/>
      <c r="CJ54" s="465"/>
      <c r="CK54" s="465"/>
      <c r="CL54" s="465"/>
      <c r="CM54" s="465"/>
      <c r="CN54" s="465"/>
      <c r="CO54" s="465"/>
      <c r="CP54" s="465"/>
      <c r="CQ54" s="465"/>
      <c r="CR54" s="465"/>
      <c r="CS54" s="465"/>
      <c r="CT54" s="465"/>
      <c r="CU54" s="465"/>
      <c r="CV54" s="465"/>
      <c r="CW54" s="465"/>
      <c r="CX54" s="465"/>
      <c r="CY54" s="465"/>
      <c r="CZ54" s="465"/>
      <c r="DA54" s="465"/>
      <c r="DB54" s="465"/>
      <c r="DC54" s="465"/>
      <c r="DD54" s="465"/>
      <c r="DE54" s="465"/>
      <c r="DF54" s="465"/>
      <c r="DG54" s="465"/>
      <c r="DH54" s="465"/>
      <c r="DI54" s="465"/>
      <c r="DJ54" s="465"/>
      <c r="DK54" s="465"/>
      <c r="DL54" s="465"/>
      <c r="DM54" s="465"/>
      <c r="DN54" s="465"/>
      <c r="DO54" s="465"/>
      <c r="DP54" s="465"/>
      <c r="DQ54" s="465"/>
      <c r="DR54" s="465"/>
      <c r="DS54" s="465"/>
      <c r="DT54" s="465"/>
      <c r="DU54" s="465"/>
      <c r="DV54" s="465"/>
      <c r="DW54" s="465"/>
      <c r="DX54" s="465"/>
      <c r="DY54" s="502"/>
      <c r="DZ54" s="465">
        <v>38.185000000000002</v>
      </c>
      <c r="EA54" s="465">
        <f>15.271+2.607</f>
        <v>17.878</v>
      </c>
      <c r="EB54" s="465"/>
      <c r="EC54" s="465"/>
      <c r="ED54" s="465"/>
      <c r="EE54" s="465"/>
      <c r="EF54" s="465"/>
      <c r="EG54" s="465">
        <v>17.664999999999999</v>
      </c>
      <c r="EH54" s="465"/>
      <c r="EI54" s="465"/>
      <c r="EJ54" s="465"/>
    </row>
    <row r="55" spans="1:141" s="25" customFormat="1" ht="17.25" customHeight="1" thickBot="1" x14ac:dyDescent="0.3">
      <c r="A55" s="500"/>
      <c r="B55" s="501" t="s">
        <v>266</v>
      </c>
      <c r="C55" s="419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6"/>
      <c r="BQ55" s="466"/>
      <c r="BR55" s="466"/>
      <c r="BS55" s="466"/>
      <c r="BT55" s="466"/>
      <c r="BU55" s="466"/>
      <c r="BV55" s="466"/>
      <c r="BW55" s="466"/>
      <c r="BX55" s="466"/>
      <c r="BY55" s="466"/>
      <c r="BZ55" s="466"/>
      <c r="CA55" s="466"/>
      <c r="CB55" s="466"/>
      <c r="CC55" s="466"/>
      <c r="CD55" s="466"/>
      <c r="CE55" s="466"/>
      <c r="CF55" s="466"/>
      <c r="CG55" s="466"/>
      <c r="CH55" s="466"/>
      <c r="CI55" s="466"/>
      <c r="CJ55" s="466"/>
      <c r="CK55" s="466"/>
      <c r="CL55" s="466"/>
      <c r="CM55" s="466"/>
      <c r="CN55" s="466"/>
      <c r="CO55" s="466"/>
      <c r="CP55" s="466"/>
      <c r="CQ55" s="466"/>
      <c r="CR55" s="466"/>
      <c r="CS55" s="466"/>
      <c r="CT55" s="466"/>
      <c r="CU55" s="466"/>
      <c r="CV55" s="466"/>
      <c r="CW55" s="466"/>
      <c r="CX55" s="466"/>
      <c r="CY55" s="466"/>
      <c r="CZ55" s="466"/>
      <c r="DA55" s="466"/>
      <c r="DB55" s="466"/>
      <c r="DC55" s="466"/>
      <c r="DD55" s="466"/>
      <c r="DE55" s="466"/>
      <c r="DF55" s="466"/>
      <c r="DG55" s="466"/>
      <c r="DH55" s="466"/>
      <c r="DI55" s="466"/>
      <c r="DJ55" s="466"/>
      <c r="DK55" s="466"/>
      <c r="DL55" s="466"/>
      <c r="DM55" s="466"/>
      <c r="DN55" s="466"/>
      <c r="DO55" s="466"/>
      <c r="DP55" s="466"/>
      <c r="DQ55" s="466"/>
      <c r="DR55" s="466"/>
      <c r="DS55" s="466"/>
      <c r="DT55" s="466"/>
      <c r="DU55" s="466"/>
      <c r="DV55" s="466"/>
      <c r="DW55" s="466"/>
      <c r="DX55" s="466"/>
      <c r="DY55" s="502"/>
      <c r="DZ55" s="503">
        <v>38.185000000000002</v>
      </c>
      <c r="EA55" s="503"/>
      <c r="EB55" s="466"/>
      <c r="EC55" s="466"/>
      <c r="ED55" s="466"/>
      <c r="EE55" s="466"/>
      <c r="EF55" s="466"/>
      <c r="EG55" s="466"/>
      <c r="EH55" s="466"/>
      <c r="EI55" s="466"/>
      <c r="EJ55" s="466"/>
    </row>
    <row r="56" spans="1:141" s="25" customFormat="1" ht="17.25" customHeight="1" thickBot="1" x14ac:dyDescent="0.3">
      <c r="A56" s="500"/>
      <c r="B56" s="501" t="s">
        <v>265</v>
      </c>
      <c r="C56" s="419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6"/>
      <c r="BA56" s="466"/>
      <c r="BB56" s="466"/>
      <c r="BC56" s="466"/>
      <c r="BD56" s="466"/>
      <c r="BE56" s="466"/>
      <c r="BF56" s="466"/>
      <c r="BG56" s="466"/>
      <c r="BH56" s="466"/>
      <c r="BI56" s="466"/>
      <c r="BJ56" s="466"/>
      <c r="BK56" s="466"/>
      <c r="BL56" s="466"/>
      <c r="BM56" s="466"/>
      <c r="BN56" s="466"/>
      <c r="BO56" s="466"/>
      <c r="BP56" s="466"/>
      <c r="BQ56" s="466"/>
      <c r="BR56" s="466"/>
      <c r="BS56" s="466"/>
      <c r="BT56" s="466"/>
      <c r="BU56" s="466"/>
      <c r="BV56" s="466"/>
      <c r="BW56" s="466"/>
      <c r="BX56" s="466"/>
      <c r="BY56" s="466"/>
      <c r="BZ56" s="466"/>
      <c r="CA56" s="466"/>
      <c r="CB56" s="466"/>
      <c r="CC56" s="466"/>
      <c r="CD56" s="466"/>
      <c r="CE56" s="466"/>
      <c r="CF56" s="466"/>
      <c r="CG56" s="466"/>
      <c r="CH56" s="466"/>
      <c r="CI56" s="466"/>
      <c r="CJ56" s="466"/>
      <c r="CK56" s="466"/>
      <c r="CL56" s="466"/>
      <c r="CM56" s="466"/>
      <c r="CN56" s="466"/>
      <c r="CO56" s="466"/>
      <c r="CP56" s="466"/>
      <c r="CQ56" s="466"/>
      <c r="CR56" s="466"/>
      <c r="CS56" s="466"/>
      <c r="CT56" s="466"/>
      <c r="CU56" s="466"/>
      <c r="CV56" s="466"/>
      <c r="CW56" s="466"/>
      <c r="CX56" s="466"/>
      <c r="CY56" s="466"/>
      <c r="CZ56" s="466"/>
      <c r="DA56" s="466"/>
      <c r="DB56" s="466"/>
      <c r="DC56" s="466"/>
      <c r="DD56" s="466"/>
      <c r="DE56" s="466"/>
      <c r="DF56" s="466"/>
      <c r="DG56" s="466"/>
      <c r="DH56" s="466"/>
      <c r="DI56" s="466"/>
      <c r="DJ56" s="466"/>
      <c r="DK56" s="466"/>
      <c r="DL56" s="466"/>
      <c r="DM56" s="466"/>
      <c r="DN56" s="466"/>
      <c r="DO56" s="466"/>
      <c r="DP56" s="466"/>
      <c r="DQ56" s="466"/>
      <c r="DR56" s="466"/>
      <c r="DS56" s="466"/>
      <c r="DT56" s="466"/>
      <c r="DU56" s="466"/>
      <c r="DV56" s="466"/>
      <c r="DW56" s="466"/>
      <c r="DX56" s="466"/>
      <c r="DY56" s="502"/>
      <c r="DZ56" s="503"/>
      <c r="EA56" s="503">
        <v>17.878</v>
      </c>
      <c r="EB56" s="466"/>
      <c r="EC56" s="466"/>
      <c r="ED56" s="466"/>
      <c r="EE56" s="466"/>
      <c r="EF56" s="466"/>
      <c r="EG56" s="503">
        <v>17.664999999999999</v>
      </c>
      <c r="EH56" s="466"/>
      <c r="EI56" s="466"/>
      <c r="EJ56" s="466"/>
    </row>
    <row r="57" spans="1:141" s="25" customFormat="1" ht="17.25" customHeight="1" thickBot="1" x14ac:dyDescent="0.3">
      <c r="A57" s="504" t="s">
        <v>268</v>
      </c>
      <c r="B57" s="505" t="s">
        <v>269</v>
      </c>
      <c r="C57" s="506"/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507"/>
      <c r="P57" s="507"/>
      <c r="Q57" s="507"/>
      <c r="R57" s="507"/>
      <c r="S57" s="507"/>
      <c r="T57" s="507"/>
      <c r="U57" s="507"/>
      <c r="V57" s="507"/>
      <c r="W57" s="507"/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7"/>
      <c r="AK57" s="507"/>
      <c r="AL57" s="507"/>
      <c r="AM57" s="507"/>
      <c r="AN57" s="507"/>
      <c r="AO57" s="507"/>
      <c r="AP57" s="507"/>
      <c r="AQ57" s="507"/>
      <c r="AR57" s="507"/>
      <c r="AS57" s="507"/>
      <c r="AT57" s="507"/>
      <c r="AU57" s="507"/>
      <c r="AV57" s="507"/>
      <c r="AW57" s="507"/>
      <c r="AX57" s="507"/>
      <c r="AY57" s="507"/>
      <c r="AZ57" s="507"/>
      <c r="BA57" s="507"/>
      <c r="BB57" s="507"/>
      <c r="BC57" s="507"/>
      <c r="BD57" s="507"/>
      <c r="BE57" s="507"/>
      <c r="BF57" s="507"/>
      <c r="BG57" s="507"/>
      <c r="BH57" s="507"/>
      <c r="BI57" s="507"/>
      <c r="BJ57" s="507"/>
      <c r="BK57" s="507"/>
      <c r="BL57" s="507"/>
      <c r="BM57" s="507"/>
      <c r="BN57" s="507"/>
      <c r="BO57" s="507"/>
      <c r="BP57" s="507"/>
      <c r="BQ57" s="507"/>
      <c r="BR57" s="507"/>
      <c r="BS57" s="507"/>
      <c r="BT57" s="507"/>
      <c r="BU57" s="507"/>
      <c r="BV57" s="507"/>
      <c r="BW57" s="507"/>
      <c r="BX57" s="507"/>
      <c r="BY57" s="507"/>
      <c r="BZ57" s="507"/>
      <c r="CA57" s="507"/>
      <c r="CB57" s="507"/>
      <c r="CC57" s="507"/>
      <c r="CD57" s="507"/>
      <c r="CE57" s="507"/>
      <c r="CF57" s="507"/>
      <c r="CG57" s="507"/>
      <c r="CH57" s="507"/>
      <c r="CI57" s="507"/>
      <c r="CJ57" s="507"/>
      <c r="CK57" s="507"/>
      <c r="CL57" s="507"/>
      <c r="CM57" s="507"/>
      <c r="CN57" s="507"/>
      <c r="CO57" s="507"/>
      <c r="CP57" s="507"/>
      <c r="CQ57" s="507"/>
      <c r="CR57" s="507"/>
      <c r="CS57" s="507"/>
      <c r="CT57" s="507"/>
      <c r="CU57" s="507"/>
      <c r="CV57" s="507"/>
      <c r="CW57" s="507"/>
      <c r="CX57" s="507"/>
      <c r="CY57" s="507"/>
      <c r="CZ57" s="507"/>
      <c r="DA57" s="507"/>
      <c r="DB57" s="507"/>
      <c r="DC57" s="507"/>
      <c r="DD57" s="507"/>
      <c r="DE57" s="507"/>
      <c r="DF57" s="507"/>
      <c r="DG57" s="507"/>
      <c r="DH57" s="507"/>
      <c r="DI57" s="507"/>
      <c r="DJ57" s="507"/>
      <c r="DK57" s="507"/>
      <c r="DL57" s="507"/>
      <c r="DM57" s="507"/>
      <c r="DN57" s="507"/>
      <c r="DO57" s="507"/>
      <c r="DP57" s="507"/>
      <c r="DQ57" s="507"/>
      <c r="DR57" s="507"/>
      <c r="DS57" s="507"/>
      <c r="DT57" s="507"/>
      <c r="DU57" s="507"/>
      <c r="DV57" s="507"/>
      <c r="DW57" s="507"/>
      <c r="DX57" s="507"/>
      <c r="DY57" s="155"/>
      <c r="DZ57" s="508">
        <v>65</v>
      </c>
      <c r="EA57" s="508"/>
      <c r="EB57" s="507"/>
      <c r="EC57" s="507"/>
      <c r="ED57" s="507"/>
      <c r="EE57" s="507"/>
      <c r="EF57" s="507"/>
      <c r="EG57" s="507"/>
      <c r="EH57" s="507"/>
      <c r="EI57" s="507"/>
      <c r="EJ57" s="507"/>
    </row>
    <row r="58" spans="1:141" s="25" customFormat="1" ht="21.75" customHeight="1" thickBot="1" x14ac:dyDescent="0.3">
      <c r="A58" s="417"/>
      <c r="B58" s="418" t="s">
        <v>90</v>
      </c>
      <c r="C58" s="419" t="s">
        <v>11</v>
      </c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6"/>
      <c r="BA58" s="466"/>
      <c r="BB58" s="466"/>
      <c r="BC58" s="466"/>
      <c r="BD58" s="466"/>
      <c r="BE58" s="466"/>
      <c r="BF58" s="466"/>
      <c r="BG58" s="466"/>
      <c r="BH58" s="466"/>
      <c r="BI58" s="466"/>
      <c r="BJ58" s="466"/>
      <c r="BK58" s="466"/>
      <c r="BL58" s="466"/>
      <c r="BM58" s="466"/>
      <c r="BN58" s="466"/>
      <c r="BO58" s="466"/>
      <c r="BP58" s="466"/>
      <c r="BQ58" s="466"/>
      <c r="BR58" s="466"/>
      <c r="BS58" s="466"/>
      <c r="BT58" s="466"/>
      <c r="BU58" s="466"/>
      <c r="BV58" s="466"/>
      <c r="BW58" s="466"/>
      <c r="BX58" s="466"/>
      <c r="BY58" s="466"/>
      <c r="BZ58" s="466"/>
      <c r="CA58" s="466"/>
      <c r="CB58" s="466"/>
      <c r="CC58" s="466"/>
      <c r="CD58" s="466"/>
      <c r="CE58" s="466"/>
      <c r="CF58" s="466"/>
      <c r="CG58" s="466"/>
      <c r="CH58" s="466"/>
      <c r="CI58" s="466"/>
      <c r="CJ58" s="466"/>
      <c r="CK58" s="466"/>
      <c r="CL58" s="466"/>
      <c r="CM58" s="466"/>
      <c r="CN58" s="466"/>
      <c r="CO58" s="466"/>
      <c r="CP58" s="466"/>
      <c r="CQ58" s="466"/>
      <c r="CR58" s="466"/>
      <c r="CS58" s="466"/>
      <c r="CT58" s="466"/>
      <c r="CU58" s="466"/>
      <c r="CV58" s="466"/>
      <c r="CW58" s="466"/>
      <c r="CX58" s="466"/>
      <c r="CY58" s="466"/>
      <c r="CZ58" s="466"/>
      <c r="DA58" s="466"/>
      <c r="DB58" s="466"/>
      <c r="DC58" s="466"/>
      <c r="DD58" s="466"/>
      <c r="DE58" s="466"/>
      <c r="DF58" s="466"/>
      <c r="DG58" s="466"/>
      <c r="DH58" s="466"/>
      <c r="DI58" s="466"/>
      <c r="DJ58" s="466"/>
      <c r="DK58" s="466"/>
      <c r="DL58" s="466"/>
      <c r="DM58" s="466"/>
      <c r="DN58" s="466"/>
      <c r="DO58" s="466"/>
      <c r="DP58" s="466"/>
      <c r="DQ58" s="466"/>
      <c r="DR58" s="466"/>
      <c r="DS58" s="466"/>
      <c r="DT58" s="466"/>
      <c r="DU58" s="466"/>
      <c r="DV58" s="466"/>
      <c r="DW58" s="466"/>
      <c r="DX58" s="466"/>
      <c r="DY58" s="465">
        <f>DY13+DY28+DY43+DY54</f>
        <v>17.713000000000001</v>
      </c>
      <c r="DZ58" s="466">
        <f>DZ13+DZ28+DZ43+DZ54</f>
        <v>71.419000000000011</v>
      </c>
      <c r="EA58" s="466">
        <f>EA13+EA28+EA43+EA54</f>
        <v>54.506</v>
      </c>
      <c r="EB58" s="466">
        <f t="shared" ref="EB58:EJ58" si="4">EB13+EB28+EB43+EB54</f>
        <v>108.86699999999999</v>
      </c>
      <c r="EC58" s="466">
        <f t="shared" si="4"/>
        <v>1.3939999999999999</v>
      </c>
      <c r="ED58" s="466">
        <f t="shared" si="4"/>
        <v>11.218999999999999</v>
      </c>
      <c r="EE58" s="466">
        <f t="shared" si="4"/>
        <v>159.77999999999997</v>
      </c>
      <c r="EF58" s="466">
        <f t="shared" si="4"/>
        <v>287.83600000000001</v>
      </c>
      <c r="EG58" s="466">
        <f t="shared" si="4"/>
        <v>32.965000000000003</v>
      </c>
      <c r="EH58" s="466">
        <f t="shared" si="4"/>
        <v>49.651199999999996</v>
      </c>
      <c r="EI58" s="466">
        <f t="shared" si="4"/>
        <v>45.489600000000003</v>
      </c>
      <c r="EJ58" s="466">
        <f t="shared" si="4"/>
        <v>49.939599999999999</v>
      </c>
      <c r="EK58" s="466">
        <f>SUM(DY58:EJ58)</f>
        <v>890.77940000000001</v>
      </c>
    </row>
    <row r="59" spans="1:141" s="25" customFormat="1" ht="15" x14ac:dyDescent="0.25">
      <c r="A59" s="460"/>
      <c r="B59" s="200"/>
      <c r="C59" s="201"/>
      <c r="D59" s="203"/>
    </row>
    <row r="60" spans="1:141" s="25" customFormat="1" ht="15" x14ac:dyDescent="0.2">
      <c r="A60" s="4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</row>
    <row r="61" spans="1:141" s="25" customFormat="1" ht="15" x14ac:dyDescent="0.2">
      <c r="A61" s="460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</row>
    <row r="62" spans="1:141" s="25" customFormat="1" ht="15" x14ac:dyDescent="0.25">
      <c r="A62" s="461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</row>
    <row r="63" spans="1:141" ht="47.25" customHeight="1" x14ac:dyDescent="0.25">
      <c r="B63" s="89" t="s">
        <v>262</v>
      </c>
      <c r="C63" s="89"/>
    </row>
    <row r="64" spans="1:141" ht="41.25" customHeight="1" x14ac:dyDescent="0.25">
      <c r="B64" s="89" t="s">
        <v>271</v>
      </c>
      <c r="C64" s="89"/>
    </row>
    <row r="66" spans="1:105" ht="12.75" customHeight="1" x14ac:dyDescent="0.2"/>
    <row r="67" spans="1:105" s="16" customFormat="1" ht="15.75" x14ac:dyDescent="0.25">
      <c r="A67" s="2"/>
      <c r="C67" s="8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s="16" customFormat="1" ht="15.75" x14ac:dyDescent="0.25">
      <c r="A68" s="2"/>
      <c r="B68" s="2"/>
      <c r="C68" s="8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s="16" customFormat="1" ht="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s="16" customFormat="1" hidden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s="16" customFormat="1" hidden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</sheetData>
  <mergeCells count="168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A46:A47"/>
    <mergeCell ref="B46:B47"/>
    <mergeCell ref="A48:A49"/>
    <mergeCell ref="B48:B49"/>
    <mergeCell ref="E10:E11"/>
    <mergeCell ref="F10:F11"/>
    <mergeCell ref="G10:G11"/>
    <mergeCell ref="H10:H11"/>
    <mergeCell ref="I10:I11"/>
    <mergeCell ref="D10:D11"/>
    <mergeCell ref="A44:A45"/>
    <mergeCell ref="B44:B45"/>
    <mergeCell ref="A26:A27"/>
    <mergeCell ref="B26:B27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4:D4"/>
    <mergeCell ref="A10:A12"/>
    <mergeCell ref="B10:B12"/>
    <mergeCell ref="C10:C12"/>
    <mergeCell ref="A29:A30"/>
    <mergeCell ref="B29:B30"/>
    <mergeCell ref="A14:A15"/>
    <mergeCell ref="B14:B15"/>
    <mergeCell ref="A52:A53"/>
    <mergeCell ref="B52:B53"/>
    <mergeCell ref="A31:A32"/>
    <mergeCell ref="B31:B32"/>
    <mergeCell ref="A33:A34"/>
    <mergeCell ref="B33:B34"/>
    <mergeCell ref="A35:A36"/>
    <mergeCell ref="B35:B36"/>
    <mergeCell ref="A50:A51"/>
    <mergeCell ref="B50:B51"/>
    <mergeCell ref="B39:B40"/>
    <mergeCell ref="A41:A42"/>
    <mergeCell ref="B41:B42"/>
    <mergeCell ref="A37:A38"/>
    <mergeCell ref="B37:B38"/>
    <mergeCell ref="A39:A40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2020-01-28T06:23:50Z</cp:lastPrinted>
  <dcterms:created xsi:type="dcterms:W3CDTF">2004-01-06T09:02:21Z</dcterms:created>
  <dcterms:modified xsi:type="dcterms:W3CDTF">2021-01-21T07:07:25Z</dcterms:modified>
</cp:coreProperties>
</file>