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1.'!$A$1:$D$48</definedName>
  </definedNames>
  <calcPr calcId="145621"/>
</workbook>
</file>

<file path=xl/calcChain.xml><?xml version="1.0" encoding="utf-8"?>
<calcChain xmlns="http://schemas.openxmlformats.org/spreadsheetml/2006/main">
  <c r="EJ13" i="40" l="1"/>
  <c r="EI13" i="40"/>
  <c r="EC33" i="40" l="1"/>
  <c r="ED33" i="40"/>
  <c r="EE33" i="40"/>
  <c r="EF33" i="40"/>
  <c r="EG33" i="40"/>
  <c r="EH33" i="40"/>
  <c r="EI33" i="40"/>
  <c r="EJ33" i="40"/>
  <c r="EB33" i="40" l="1"/>
  <c r="EH13" i="40" l="1"/>
  <c r="EF13" i="40" l="1"/>
  <c r="DZ20" i="40" l="1"/>
  <c r="DZ18" i="40" s="1"/>
  <c r="DZ41" i="40" s="1"/>
  <c r="EB18" i="40"/>
  <c r="EC18" i="40"/>
  <c r="ED18" i="40"/>
  <c r="EE18" i="40"/>
  <c r="EE41" i="40" s="1"/>
  <c r="EF18" i="40"/>
  <c r="EG18" i="40"/>
  <c r="EH18" i="40"/>
  <c r="EI18" i="40"/>
  <c r="EJ18" i="40"/>
  <c r="DY18" i="40"/>
  <c r="EK13" i="40" l="1"/>
  <c r="DY41" i="40" l="1"/>
  <c r="EB41" i="40" l="1"/>
  <c r="ED41" i="40"/>
  <c r="EF41" i="40"/>
  <c r="EG41" i="40"/>
  <c r="EH41" i="40"/>
  <c r="EI41" i="40"/>
  <c r="EJ41" i="40"/>
  <c r="EC41" i="40"/>
  <c r="EA20" i="40"/>
  <c r="EA18" i="40" s="1"/>
  <c r="EA33" i="40"/>
  <c r="EK33" i="40" s="1"/>
  <c r="EK39" i="40"/>
  <c r="EK37" i="40"/>
  <c r="EA41" i="40" l="1"/>
  <c r="EK41" i="40" s="1"/>
  <c r="EK45" i="40"/>
  <c r="EK44" i="40"/>
  <c r="EK18" i="40" l="1"/>
</calcChain>
</file>

<file path=xl/sharedStrings.xml><?xml version="1.0" encoding="utf-8"?>
<sst xmlns="http://schemas.openxmlformats.org/spreadsheetml/2006/main" count="728" uniqueCount="268">
  <si>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</si>
  <si>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</si>
  <si>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</si>
  <si>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</si>
  <si>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</si>
  <si>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</si>
  <si>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</si>
  <si>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</si>
  <si>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</si>
  <si>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</si>
  <si>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</si>
  <si>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</si>
  <si>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</si>
  <si>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</si>
  <si>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</si>
  <si>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</si>
  <si>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</si>
  <si>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</si>
  <si>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</si>
  <si>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</si>
  <si>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</si>
  <si>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</si>
  <si>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</si>
  <si>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</si>
  <si>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</si>
  <si>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</si>
  <si>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</si>
  <si>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</si>
  <si>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</si>
  <si>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</si>
  <si>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</si>
  <si>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</si>
  <si>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</si>
  <si>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</si>
  <si>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</si>
  <si>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</si>
  <si>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</si>
  <si>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</si>
  <si>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</si>
  <si>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</si>
  <si>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</si>
  <si>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</si>
  <si>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</si>
  <si>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</si>
  <si>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</si>
  <si>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</si>
  <si>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</si>
  <si>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</si>
  <si>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</si>
  <si>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</si>
  <si>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</si>
  <si>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</si>
  <si>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</si>
  <si>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</si>
  <si>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</si>
  <si>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</si>
  <si>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</si>
  <si>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</si>
  <si>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</si>
  <si>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</si>
  <si>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</si>
  <si>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</si>
  <si>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</si>
  <si>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</si>
  <si>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</si>
  <si>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</si>
  <si>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</si>
  <si>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</si>
  <si>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</si>
  <si>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</si>
  <si>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</si>
  <si>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</si>
  <si>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</si>
  <si>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</si>
  <si>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</si>
  <si>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</si>
  <si>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</si>
  <si>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</si>
  <si>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</si>
  <si>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</si>
  <si>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</si>
  <si>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</si>
  <si>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</si>
  <si>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</si>
  <si>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</si>
  <si>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</si>
  <si>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</si>
  <si>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</si>
  <si>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</si>
  <si>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</si>
  <si>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</si>
  <si>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</si>
  <si>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</si>
  <si>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</si>
  <si>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</si>
  <si>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</si>
  <si>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</si>
  <si>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</si>
  <si>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</si>
  <si>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</si>
  <si>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</si>
  <si>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</si>
  <si>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</si>
  <si>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</si>
  <si>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</si>
  <si>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</si>
  <si>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</si>
  <si>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</si>
  <si>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</si>
  <si>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</si>
  <si>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</si>
  <si>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</si>
  <si>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</si>
  <si>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</si>
  <si>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</si>
  <si>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</si>
  <si>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</si>
  <si>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</si>
  <si>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</si>
  <si>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</si>
  <si>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</si>
  <si>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</si>
  <si>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</si>
  <si>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</si>
  <si>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</si>
  <si>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</si>
  <si>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</si>
  <si>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</si>
  <si>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</si>
  <si>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</si>
  <si>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</si>
  <si>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</si>
  <si>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</si>
  <si>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</si>
  <si>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</si>
  <si>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</si>
  <si>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</si>
  <si>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</si>
  <si>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</si>
  <si>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</si>
  <si>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</si>
  <si>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</si>
  <si>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</si>
  <si>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</si>
  <si>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</si>
  <si>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</si>
  <si>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</si>
  <si>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</si>
  <si>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</si>
  <si>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</si>
  <si>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</si>
  <si>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</si>
  <si>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</si>
  <si>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</si>
  <si>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</si>
  <si>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</si>
  <si>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</si>
  <si>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</si>
  <si>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</si>
  <si>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</si>
  <si>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</si>
  <si>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</si>
  <si>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</si>
  <si>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</si>
  <si>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</si>
  <si>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</si>
  <si>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</si>
  <si>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</si>
  <si>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</si>
  <si>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</si>
  <si>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</si>
  <si>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</si>
  <si>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</si>
  <si>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</si>
  <si>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</si>
  <si>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</si>
  <si>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</si>
  <si>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</si>
  <si>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</si>
  <si>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</si>
  <si>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</si>
  <si>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</si>
  <si>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</si>
  <si>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</si>
  <si>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</si>
  <si>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</si>
  <si>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</si>
  <si>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</si>
  <si>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</si>
  <si>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</si>
  <si>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</si>
  <si>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</si>
  <si>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</si>
  <si>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</si>
  <si>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</si>
  <si>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</si>
  <si>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</si>
  <si>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</si>
  <si>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</si>
  <si>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</si>
  <si>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</si>
  <si>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</si>
  <si>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</si>
  <si>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</si>
  <si>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</si>
  <si>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</si>
  <si>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</si>
  <si>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</si>
  <si>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</si>
  <si>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</si>
  <si>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</si>
  <si>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</si>
  <si>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</si>
  <si>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</si>
  <si>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</si>
  <si>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</si>
  <si>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</si>
  <si>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</si>
  <si>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</si>
  <si>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</si>
  <si>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</si>
  <si>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</si>
  <si>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</si>
  <si>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</si>
  <si>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</si>
  <si>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</si>
  <si>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</si>
  <si>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</si>
  <si>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</si>
  <si>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</si>
  <si>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</si>
  <si>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</si>
  <si>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</si>
  <si>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</si>
  <si>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</si>
  <si>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</si>
  <si>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</si>
  <si>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</si>
  <si>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</si>
  <si>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</si>
  <si>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</si>
  <si>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</si>
  <si>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</si>
  <si>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</si>
  <si>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</si>
  <si>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</si>
  <si>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</si>
  <si>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</si>
  <si>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</si>
  <si>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</si>
  <si>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</si>
  <si>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</si>
  <si>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</si>
  <si>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</si>
  <si>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</si>
  <si>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год</t>
  </si>
  <si>
    <t>Содержание:</t>
  </si>
  <si>
    <t>Замена ламп в МОПах</t>
  </si>
  <si>
    <t>м2</t>
  </si>
  <si>
    <t>Аварийно-восстановительные работы (ремонт кровли-октябрь)</t>
  </si>
  <si>
    <t>Отчет по текущему ремонту общего имущества в многоквартирном доме № 37 по ул. Загородная за 2020 год.</t>
  </si>
  <si>
    <t>управляющей компании ООО "ГК Д.О.М. Колпино"</t>
  </si>
  <si>
    <t xml:space="preserve">Генеральный директор ООО "УКДС" -                         ____________________________   Гагай С.И.                                                       :                                                                                                  </t>
  </si>
  <si>
    <t>Исполнитель: Топчина М.Е., 603-70-03, доб. 115</t>
  </si>
  <si>
    <t xml:space="preserve">Замена и ремонт аппаратов защиты, замена установочной арматуры </t>
  </si>
  <si>
    <t>Ремонт балконных плит</t>
  </si>
  <si>
    <t>Ремонт карниза (перекладка с оштукатуриванием)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</si>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</sst>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4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6" fillId="0" borderId="0" xfId="0" applyFont="1" applyBorder="1" applyAlignment="1">
      <alignment horizontal="left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left" vertical="center"/>
    </xf>
    <xf numFmtId="0" fontId="16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left" vertical="center" wrapText="1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6" fontId="15" fillId="3" borderId="70" xfId="0" applyNumberFormat="1" applyFont="1" applyFill="1" applyBorder="1" applyAlignment="1">
      <alignment horizontal="center" vertical="center" wrapText="1"/>
    </xf>
    <xf numFmtId="165" fontId="14" fillId="6" borderId="61" xfId="0" applyNumberFormat="1" applyFont="1" applyFill="1" applyBorder="1" applyAlignment="1">
      <alignment horizontal="center"/>
    </xf>
    <xf numFmtId="166" fontId="16" fillId="7" borderId="4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0" t="s">
        <v>187</v>
      </c>
      <c r="C3" s="501"/>
      <c r="D3" s="501"/>
      <c r="E3" s="501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2" t="s">
        <v>0</v>
      </c>
      <c r="C6" s="504" t="s">
        <v>1</v>
      </c>
      <c r="D6" s="504" t="s">
        <v>2</v>
      </c>
      <c r="E6" s="506" t="s">
        <v>6</v>
      </c>
    </row>
    <row r="7" spans="2:5" ht="13.5" customHeight="1" thickBot="1" x14ac:dyDescent="0.25">
      <c r="B7" s="503"/>
      <c r="C7" s="505"/>
      <c r="D7" s="505"/>
      <c r="E7" s="507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6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7"/>
      <c r="C10" s="172"/>
      <c r="D10" s="170" t="s">
        <v>9</v>
      </c>
      <c r="E10" s="82"/>
    </row>
    <row r="11" spans="2:5" s="25" customFormat="1" ht="16.5" thickBot="1" x14ac:dyDescent="0.3">
      <c r="B11" s="498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9" t="s">
        <v>95</v>
      </c>
      <c r="C96" s="499"/>
      <c r="D96" s="499"/>
      <c r="E96" s="499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3" t="s">
        <v>239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2" t="s">
        <v>0</v>
      </c>
      <c r="B9" s="504" t="s">
        <v>1</v>
      </c>
      <c r="C9" s="504" t="s">
        <v>2</v>
      </c>
      <c r="D9" s="506" t="s">
        <v>6</v>
      </c>
      <c r="E9" s="568" t="s">
        <v>132</v>
      </c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62" t="s">
        <v>135</v>
      </c>
      <c r="S9" s="571"/>
      <c r="T9" s="571"/>
      <c r="U9" s="562" t="s">
        <v>101</v>
      </c>
      <c r="V9" s="571"/>
      <c r="W9" s="562" t="s">
        <v>133</v>
      </c>
      <c r="X9" s="563"/>
    </row>
    <row r="10" spans="1:24" ht="149.25" customHeight="1" thickBot="1" x14ac:dyDescent="0.25">
      <c r="A10" s="584"/>
      <c r="B10" s="585"/>
      <c r="C10" s="585"/>
      <c r="D10" s="586"/>
      <c r="E10" s="568" t="s">
        <v>154</v>
      </c>
      <c r="F10" s="569"/>
      <c r="G10" s="569"/>
      <c r="H10" s="568" t="s">
        <v>162</v>
      </c>
      <c r="I10" s="569"/>
      <c r="J10" s="569"/>
      <c r="K10" s="568" t="s">
        <v>163</v>
      </c>
      <c r="L10" s="569"/>
      <c r="M10" s="569"/>
      <c r="N10" s="568" t="s">
        <v>157</v>
      </c>
      <c r="O10" s="570"/>
      <c r="P10" s="568" t="s">
        <v>158</v>
      </c>
      <c r="Q10" s="569"/>
      <c r="R10" s="564"/>
      <c r="S10" s="572"/>
      <c r="T10" s="572"/>
      <c r="U10" s="564"/>
      <c r="V10" s="572"/>
      <c r="W10" s="564"/>
      <c r="X10" s="565"/>
    </row>
    <row r="11" spans="1:24" ht="13.5" thickBot="1" x14ac:dyDescent="0.25">
      <c r="A11" s="584"/>
      <c r="B11" s="585"/>
      <c r="C11" s="585"/>
      <c r="D11" s="586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3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4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5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3" t="s">
        <v>12</v>
      </c>
      <c r="B16" s="534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3"/>
      <c r="B17" s="534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7" t="s">
        <v>14</v>
      </c>
      <c r="B18" s="534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7"/>
      <c r="B19" s="534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89" t="s">
        <v>167</v>
      </c>
      <c r="B21" s="576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0"/>
      <c r="B22" s="577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0" t="s">
        <v>168</v>
      </c>
      <c r="B23" s="578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0"/>
      <c r="B24" s="578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0" t="s">
        <v>171</v>
      </c>
      <c r="B25" s="579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0"/>
      <c r="B26" s="579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0" t="s">
        <v>173</v>
      </c>
      <c r="B27" s="579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0"/>
      <c r="B28" s="579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0" t="s">
        <v>176</v>
      </c>
      <c r="B29" s="578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0"/>
      <c r="B30" s="578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5" t="s">
        <v>18</v>
      </c>
      <c r="B32" s="580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6"/>
      <c r="B33" s="581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1" t="s">
        <v>57</v>
      </c>
      <c r="B34" s="558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2"/>
      <c r="B35" s="559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5" t="s">
        <v>24</v>
      </c>
      <c r="B36" s="556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3"/>
      <c r="B37" s="560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6"/>
      <c r="B38" s="557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1" t="s">
        <v>25</v>
      </c>
      <c r="B39" s="523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2"/>
      <c r="B40" s="524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5" t="s">
        <v>27</v>
      </c>
      <c r="B41" s="556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2"/>
      <c r="B42" s="524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5" t="s">
        <v>29</v>
      </c>
      <c r="B43" s="580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6"/>
      <c r="B44" s="581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1" t="s">
        <v>31</v>
      </c>
      <c r="B45" s="587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2"/>
      <c r="B46" s="588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5" t="s">
        <v>32</v>
      </c>
      <c r="B47" s="554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6"/>
      <c r="B48" s="555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1" t="s">
        <v>34</v>
      </c>
      <c r="B49" s="547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2"/>
      <c r="B50" s="548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5" t="s">
        <v>35</v>
      </c>
      <c r="B51" s="551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6"/>
      <c r="B52" s="552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1" t="s">
        <v>36</v>
      </c>
      <c r="B53" s="547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2"/>
      <c r="B54" s="548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5" t="s">
        <v>37</v>
      </c>
      <c r="B55" s="556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6"/>
      <c r="B56" s="557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1" t="s">
        <v>51</v>
      </c>
      <c r="B57" s="576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2"/>
      <c r="B58" s="582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5" t="s">
        <v>150</v>
      </c>
      <c r="B59" s="554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6"/>
      <c r="B60" s="555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1" t="s">
        <v>39</v>
      </c>
      <c r="B61" s="547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2"/>
      <c r="B62" s="548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5" t="s">
        <v>41</v>
      </c>
      <c r="B63" s="551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6"/>
      <c r="B64" s="552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1" t="s">
        <v>152</v>
      </c>
      <c r="B65" s="547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2"/>
      <c r="B66" s="548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5" t="s">
        <v>182</v>
      </c>
      <c r="B67" s="551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6"/>
      <c r="B68" s="552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7" t="s">
        <v>204</v>
      </c>
      <c r="B69" s="553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8"/>
      <c r="B70" s="552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39" t="s">
        <v>205</v>
      </c>
      <c r="B72" s="549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0"/>
      <c r="B73" s="550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3" t="s">
        <v>229</v>
      </c>
      <c r="B74" s="534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3"/>
      <c r="B75" s="534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3" t="s">
        <v>230</v>
      </c>
      <c r="B76" s="534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3"/>
      <c r="B77" s="534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3" t="s">
        <v>231</v>
      </c>
      <c r="B78" s="534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3"/>
      <c r="B79" s="534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3" t="s">
        <v>232</v>
      </c>
      <c r="B80" s="534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2"/>
      <c r="B81" s="561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5" t="s">
        <v>112</v>
      </c>
      <c r="B82" s="554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6"/>
      <c r="B83" s="555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1" t="s">
        <v>48</v>
      </c>
      <c r="B84" s="547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2"/>
      <c r="B85" s="548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5">
        <v>25</v>
      </c>
      <c r="B87" s="527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6"/>
      <c r="B88" s="528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29">
        <v>26</v>
      </c>
      <c r="B89" s="531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0"/>
      <c r="B90" s="532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1" t="s">
        <v>233</v>
      </c>
      <c r="B91" s="543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2"/>
      <c r="B92" s="544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6" t="s">
        <v>95</v>
      </c>
      <c r="B101" s="566"/>
      <c r="C101" s="566"/>
      <c r="D101" s="566"/>
      <c r="E101" s="566"/>
      <c r="F101" s="566"/>
      <c r="G101" s="566"/>
      <c r="H101" s="566"/>
      <c r="I101" s="566"/>
      <c r="J101" s="566"/>
      <c r="K101" s="566"/>
      <c r="L101" s="566"/>
      <c r="M101" s="566"/>
      <c r="N101" s="566"/>
      <c r="O101" s="566"/>
      <c r="P101" s="566"/>
      <c r="Q101" s="566"/>
      <c r="R101" s="566"/>
      <c r="S101" s="567"/>
      <c r="T101" s="566"/>
      <c r="U101" s="2"/>
      <c r="V101" s="2"/>
      <c r="W101" s="2"/>
      <c r="X101" s="2"/>
    </row>
    <row r="102" spans="1:24" ht="15" x14ac:dyDescent="0.25">
      <c r="A102" s="545" t="s">
        <v>71</v>
      </c>
      <c r="B102" s="514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6"/>
      <c r="B103" s="515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6" t="s">
        <v>16</v>
      </c>
      <c r="B104" s="514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3"/>
      <c r="B105" s="515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6" t="s">
        <v>18</v>
      </c>
      <c r="B106" s="514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3"/>
      <c r="B107" s="515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6" t="s">
        <v>57</v>
      </c>
      <c r="B108" s="514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3"/>
      <c r="B109" s="515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6" t="s">
        <v>24</v>
      </c>
      <c r="B110" s="514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3"/>
      <c r="B111" s="515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6" t="s">
        <v>25</v>
      </c>
      <c r="B112" s="514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3"/>
      <c r="B113" s="515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7">
        <v>7</v>
      </c>
      <c r="B114" s="514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8"/>
      <c r="B115" s="515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19">
        <v>8</v>
      </c>
      <c r="B116" s="514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0"/>
      <c r="B117" s="515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7">
        <v>9</v>
      </c>
      <c r="B118" s="514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8"/>
      <c r="B119" s="515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1" t="s">
        <v>139</v>
      </c>
      <c r="B129" s="508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2"/>
      <c r="B130" s="509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1" t="s">
        <v>140</v>
      </c>
      <c r="B131" s="508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2"/>
      <c r="B132" s="509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1" t="s">
        <v>141</v>
      </c>
      <c r="B133" s="508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2"/>
      <c r="B134" s="509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1" t="s">
        <v>111</v>
      </c>
      <c r="B135" s="508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3"/>
      <c r="B136" s="510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1" t="s">
        <v>142</v>
      </c>
      <c r="B141" s="508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2"/>
      <c r="B142" s="509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1" t="s">
        <v>143</v>
      </c>
      <c r="B143" s="508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2"/>
      <c r="B144" s="509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1" t="s">
        <v>144</v>
      </c>
      <c r="B145" s="508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2"/>
      <c r="B146" s="509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1" t="s">
        <v>145</v>
      </c>
      <c r="B147" s="508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2"/>
      <c r="B148" s="509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1" t="s">
        <v>146</v>
      </c>
      <c r="B149" s="508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2"/>
      <c r="B150" s="509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1" t="s">
        <v>147</v>
      </c>
      <c r="B151" s="508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2"/>
      <c r="B152" s="509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1" t="s">
        <v>148</v>
      </c>
      <c r="B153" s="508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2"/>
      <c r="B154" s="509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1" t="s">
        <v>149</v>
      </c>
      <c r="B155" s="508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3"/>
      <c r="B156" s="510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5"/>
  <sheetViews>
    <sheetView tabSelected="1" view="pageBreakPreview" zoomScaleNormal="70" zoomScaleSheetLayoutView="100" workbookViewId="0">
      <selection activeCell="EB47" sqref="EB47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1" t="s">
        <v>260</v>
      </c>
      <c r="B4" s="591"/>
      <c r="C4" s="591"/>
      <c r="D4" s="591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2" t="s">
        <v>0</v>
      </c>
      <c r="B10" s="504" t="s">
        <v>1</v>
      </c>
      <c r="C10" s="592" t="s">
        <v>2</v>
      </c>
      <c r="D10" s="608" t="s">
        <v>241</v>
      </c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  <c r="DI10" s="608"/>
      <c r="DJ10" s="608"/>
      <c r="DK10" s="608"/>
      <c r="DL10" s="608"/>
      <c r="DM10" s="608"/>
      <c r="DN10" s="608"/>
      <c r="DO10" s="608"/>
      <c r="DP10" s="608"/>
      <c r="DQ10" s="608"/>
      <c r="DR10" s="608"/>
      <c r="DS10" s="608"/>
      <c r="DT10" s="608"/>
      <c r="DU10" s="608"/>
      <c r="DV10" s="608"/>
      <c r="DW10" s="608"/>
      <c r="DX10" s="562"/>
      <c r="DY10" s="613" t="s">
        <v>243</v>
      </c>
      <c r="DZ10" s="489" t="s">
        <v>244</v>
      </c>
      <c r="EA10" s="489" t="s">
        <v>245</v>
      </c>
      <c r="EB10" s="489" t="s">
        <v>246</v>
      </c>
      <c r="EC10" s="489" t="s">
        <v>247</v>
      </c>
      <c r="ED10" s="489" t="s">
        <v>248</v>
      </c>
      <c r="EE10" s="489" t="s">
        <v>249</v>
      </c>
      <c r="EF10" s="489" t="s">
        <v>250</v>
      </c>
      <c r="EG10" s="489" t="s">
        <v>251</v>
      </c>
      <c r="EH10" s="489" t="s">
        <v>252</v>
      </c>
      <c r="EI10" s="489" t="s">
        <v>253</v>
      </c>
      <c r="EJ10" s="485" t="s">
        <v>254</v>
      </c>
      <c r="EK10" s="2" t="s">
        <v>255</v>
      </c>
    </row>
    <row r="11" spans="1:141" ht="25.5" customHeight="1" x14ac:dyDescent="0.2">
      <c r="A11" s="584"/>
      <c r="B11" s="585"/>
      <c r="C11" s="593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/>
      <c r="BF11" s="609"/>
      <c r="BG11" s="609"/>
      <c r="BH11" s="609"/>
      <c r="BI11" s="609"/>
      <c r="BJ11" s="609"/>
      <c r="BK11" s="609"/>
      <c r="BL11" s="609"/>
      <c r="BM11" s="609"/>
      <c r="BN11" s="609"/>
      <c r="BO11" s="609"/>
      <c r="BP11" s="609"/>
      <c r="BQ11" s="609"/>
      <c r="BR11" s="609"/>
      <c r="BS11" s="609"/>
      <c r="BT11" s="609"/>
      <c r="BU11" s="609"/>
      <c r="BV11" s="609"/>
      <c r="BW11" s="609"/>
      <c r="BX11" s="609"/>
      <c r="BY11" s="609"/>
      <c r="BZ11" s="609"/>
      <c r="CA11" s="609"/>
      <c r="CB11" s="609"/>
      <c r="CC11" s="609"/>
      <c r="CD11" s="609"/>
      <c r="CE11" s="609"/>
      <c r="CF11" s="609"/>
      <c r="CG11" s="609"/>
      <c r="CH11" s="609"/>
      <c r="CI11" s="609"/>
      <c r="CJ11" s="609"/>
      <c r="CK11" s="609"/>
      <c r="CL11" s="609"/>
      <c r="CM11" s="609"/>
      <c r="CN11" s="609"/>
      <c r="CO11" s="609"/>
      <c r="CP11" s="609"/>
      <c r="CQ11" s="609"/>
      <c r="CR11" s="609"/>
      <c r="CS11" s="609"/>
      <c r="CT11" s="609"/>
      <c r="CU11" s="609"/>
      <c r="CV11" s="609"/>
      <c r="CW11" s="609"/>
      <c r="CX11" s="609"/>
      <c r="CY11" s="609"/>
      <c r="CZ11" s="609"/>
      <c r="DA11" s="609"/>
      <c r="DB11" s="609"/>
      <c r="DC11" s="609"/>
      <c r="DD11" s="609"/>
      <c r="DE11" s="609"/>
      <c r="DF11" s="609"/>
      <c r="DG11" s="609"/>
      <c r="DH11" s="609"/>
      <c r="DI11" s="609"/>
      <c r="DJ11" s="609"/>
      <c r="DK11" s="609"/>
      <c r="DL11" s="609"/>
      <c r="DM11" s="609"/>
      <c r="DN11" s="609"/>
      <c r="DO11" s="609"/>
      <c r="DP11" s="609"/>
      <c r="DQ11" s="609"/>
      <c r="DR11" s="609"/>
      <c r="DS11" s="609"/>
      <c r="DT11" s="609"/>
      <c r="DU11" s="609"/>
      <c r="DV11" s="609"/>
      <c r="DW11" s="609"/>
      <c r="DX11" s="612"/>
      <c r="DY11" s="614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6"/>
    </row>
    <row r="12" spans="1:141" ht="13.5" customHeight="1" thickBot="1" x14ac:dyDescent="0.25">
      <c r="A12" s="584"/>
      <c r="B12" s="585"/>
      <c r="C12" s="593"/>
      <c r="D12" s="482" t="s">
        <v>242</v>
      </c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2"/>
      <c r="BB12" s="482"/>
      <c r="BC12" s="482"/>
      <c r="BD12" s="482"/>
      <c r="BE12" s="482"/>
      <c r="BF12" s="482"/>
      <c r="BG12" s="482"/>
      <c r="BH12" s="482"/>
      <c r="BI12" s="482"/>
      <c r="BJ12" s="482"/>
      <c r="BK12" s="482"/>
      <c r="BL12" s="482"/>
      <c r="BM12" s="482"/>
      <c r="BN12" s="482"/>
      <c r="BO12" s="482"/>
      <c r="BP12" s="482"/>
      <c r="BQ12" s="482"/>
      <c r="BR12" s="482"/>
      <c r="BS12" s="482"/>
      <c r="BT12" s="482"/>
      <c r="BU12" s="482"/>
      <c r="BV12" s="482"/>
      <c r="BW12" s="482"/>
      <c r="BX12" s="482"/>
      <c r="BY12" s="482"/>
      <c r="BZ12" s="482"/>
      <c r="CA12" s="482"/>
      <c r="CB12" s="482"/>
      <c r="CC12" s="482"/>
      <c r="CD12" s="482"/>
      <c r="CE12" s="482"/>
      <c r="CF12" s="482"/>
      <c r="CG12" s="482"/>
      <c r="CH12" s="482"/>
      <c r="CI12" s="482"/>
      <c r="CJ12" s="482"/>
      <c r="CK12" s="482"/>
      <c r="CL12" s="482"/>
      <c r="CM12" s="482"/>
      <c r="CN12" s="482"/>
      <c r="CO12" s="482"/>
      <c r="CP12" s="482"/>
      <c r="CQ12" s="482"/>
      <c r="CR12" s="482"/>
      <c r="CS12" s="482"/>
      <c r="CT12" s="482"/>
      <c r="CU12" s="482"/>
      <c r="CV12" s="482"/>
      <c r="CW12" s="482"/>
      <c r="CX12" s="482"/>
      <c r="CY12" s="482"/>
      <c r="CZ12" s="482"/>
      <c r="DA12" s="482"/>
      <c r="DB12" s="482"/>
      <c r="DC12" s="482"/>
      <c r="DD12" s="482"/>
      <c r="DE12" s="482"/>
      <c r="DF12" s="482"/>
      <c r="DG12" s="482"/>
      <c r="DH12" s="482"/>
      <c r="DI12" s="482"/>
      <c r="DJ12" s="482"/>
      <c r="DK12" s="482"/>
      <c r="DL12" s="482"/>
      <c r="DM12" s="482"/>
      <c r="DN12" s="482"/>
      <c r="DO12" s="482"/>
      <c r="DP12" s="482"/>
      <c r="DQ12" s="482"/>
      <c r="DR12" s="482"/>
      <c r="DS12" s="482"/>
      <c r="DT12" s="482"/>
      <c r="DU12" s="482"/>
      <c r="DV12" s="482"/>
      <c r="DW12" s="482"/>
      <c r="DX12" s="484"/>
      <c r="DY12" s="488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87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/>
      <c r="DZ13" s="481"/>
      <c r="EA13" s="481"/>
      <c r="EB13" s="481"/>
      <c r="EC13" s="481"/>
      <c r="ED13" s="481"/>
      <c r="EE13" s="481"/>
      <c r="EF13" s="481">
        <f>EF17</f>
        <v>0</v>
      </c>
      <c r="EG13" s="481"/>
      <c r="EH13" s="481">
        <f>EH17</f>
        <v>0</v>
      </c>
      <c r="EI13" s="621">
        <f>EI15+EI17</f>
        <v>14.986499999999999</v>
      </c>
      <c r="EJ13" s="621">
        <f>EJ15+EJ17</f>
        <v>45.838700000000003</v>
      </c>
      <c r="EK13" s="494">
        <f>SUM(DY13:EJ13)</f>
        <v>60.825200000000002</v>
      </c>
    </row>
    <row r="14" spans="1:141" ht="15" x14ac:dyDescent="0.25">
      <c r="A14" s="521" t="s">
        <v>71</v>
      </c>
      <c r="B14" s="604" t="s">
        <v>265</v>
      </c>
      <c r="C14" s="350" t="s">
        <v>258</v>
      </c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18"/>
      <c r="AH14" s="618"/>
      <c r="AI14" s="618"/>
      <c r="AJ14" s="618"/>
      <c r="AK14" s="618"/>
      <c r="AL14" s="618"/>
      <c r="AM14" s="618"/>
      <c r="AN14" s="618"/>
      <c r="AO14" s="618"/>
      <c r="AP14" s="618"/>
      <c r="AQ14" s="618"/>
      <c r="AR14" s="618"/>
      <c r="AS14" s="618"/>
      <c r="AT14" s="618"/>
      <c r="AU14" s="618"/>
      <c r="AV14" s="618"/>
      <c r="AW14" s="618"/>
      <c r="AX14" s="618"/>
      <c r="AY14" s="618"/>
      <c r="AZ14" s="618"/>
      <c r="BA14" s="618"/>
      <c r="BB14" s="618"/>
      <c r="BC14" s="618"/>
      <c r="BD14" s="618"/>
      <c r="BE14" s="618"/>
      <c r="BF14" s="618"/>
      <c r="BG14" s="618"/>
      <c r="BH14" s="618"/>
      <c r="BI14" s="618"/>
      <c r="BJ14" s="618"/>
      <c r="BK14" s="618"/>
      <c r="BL14" s="618"/>
      <c r="BM14" s="618"/>
      <c r="BN14" s="618"/>
      <c r="BO14" s="618"/>
      <c r="BP14" s="618"/>
      <c r="BQ14" s="618"/>
      <c r="BR14" s="618"/>
      <c r="BS14" s="618"/>
      <c r="BT14" s="618"/>
      <c r="BU14" s="618"/>
      <c r="BV14" s="618"/>
      <c r="BW14" s="618"/>
      <c r="BX14" s="618"/>
      <c r="BY14" s="618"/>
      <c r="BZ14" s="618"/>
      <c r="CA14" s="618"/>
      <c r="CB14" s="618"/>
      <c r="CC14" s="618"/>
      <c r="CD14" s="618"/>
      <c r="CE14" s="618"/>
      <c r="CF14" s="618"/>
      <c r="CG14" s="618"/>
      <c r="CH14" s="618"/>
      <c r="CI14" s="618"/>
      <c r="CJ14" s="618"/>
      <c r="CK14" s="618"/>
      <c r="CL14" s="618"/>
      <c r="CM14" s="618"/>
      <c r="CN14" s="618"/>
      <c r="CO14" s="618"/>
      <c r="CP14" s="618"/>
      <c r="CQ14" s="618"/>
      <c r="CR14" s="618"/>
      <c r="CS14" s="618"/>
      <c r="CT14" s="618"/>
      <c r="CU14" s="618"/>
      <c r="CV14" s="618"/>
      <c r="CW14" s="618"/>
      <c r="CX14" s="618"/>
      <c r="CY14" s="618"/>
      <c r="CZ14" s="618"/>
      <c r="DA14" s="618"/>
      <c r="DB14" s="618"/>
      <c r="DC14" s="618"/>
      <c r="DD14" s="618"/>
      <c r="DE14" s="618"/>
      <c r="DF14" s="618"/>
      <c r="DG14" s="618"/>
      <c r="DH14" s="618"/>
      <c r="DI14" s="618"/>
      <c r="DJ14" s="618"/>
      <c r="DK14" s="618"/>
      <c r="DL14" s="618"/>
      <c r="DM14" s="618"/>
      <c r="DN14" s="618"/>
      <c r="DO14" s="618"/>
      <c r="DP14" s="618"/>
      <c r="DQ14" s="618"/>
      <c r="DR14" s="618"/>
      <c r="DS14" s="618"/>
      <c r="DT14" s="618"/>
      <c r="DU14" s="618"/>
      <c r="DV14" s="618"/>
      <c r="DW14" s="618"/>
      <c r="DX14" s="618"/>
      <c r="DY14" s="618"/>
      <c r="DZ14" s="618"/>
      <c r="EA14" s="618"/>
      <c r="EB14" s="618"/>
      <c r="EC14" s="618"/>
      <c r="ED14" s="618"/>
      <c r="EE14" s="618"/>
      <c r="EF14" s="619"/>
      <c r="EG14" s="618"/>
      <c r="EH14" s="618"/>
      <c r="EI14" s="619">
        <v>4.8499999999999996</v>
      </c>
      <c r="EJ14" s="619">
        <v>4.8499999999999996</v>
      </c>
      <c r="EK14" s="494"/>
    </row>
    <row r="15" spans="1:141" ht="15" x14ac:dyDescent="0.25">
      <c r="A15" s="533"/>
      <c r="B15" s="579"/>
      <c r="C15" s="191" t="s">
        <v>11</v>
      </c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  <c r="X15" s="620"/>
      <c r="Y15" s="620"/>
      <c r="Z15" s="620"/>
      <c r="AA15" s="620"/>
      <c r="AB15" s="620"/>
      <c r="AC15" s="620"/>
      <c r="AD15" s="620"/>
      <c r="AE15" s="620"/>
      <c r="AF15" s="620"/>
      <c r="AG15" s="620"/>
      <c r="AH15" s="620"/>
      <c r="AI15" s="620"/>
      <c r="AJ15" s="620"/>
      <c r="AK15" s="620"/>
      <c r="AL15" s="620"/>
      <c r="AM15" s="620"/>
      <c r="AN15" s="620"/>
      <c r="AO15" s="620"/>
      <c r="AP15" s="620"/>
      <c r="AQ15" s="620"/>
      <c r="AR15" s="620"/>
      <c r="AS15" s="620"/>
      <c r="AT15" s="620"/>
      <c r="AU15" s="620"/>
      <c r="AV15" s="620"/>
      <c r="AW15" s="620"/>
      <c r="AX15" s="620"/>
      <c r="AY15" s="620"/>
      <c r="AZ15" s="620"/>
      <c r="BA15" s="620"/>
      <c r="BB15" s="620"/>
      <c r="BC15" s="620"/>
      <c r="BD15" s="620"/>
      <c r="BE15" s="620"/>
      <c r="BF15" s="620"/>
      <c r="BG15" s="620"/>
      <c r="BH15" s="620"/>
      <c r="BI15" s="620"/>
      <c r="BJ15" s="620"/>
      <c r="BK15" s="620"/>
      <c r="BL15" s="620"/>
      <c r="BM15" s="620"/>
      <c r="BN15" s="620"/>
      <c r="BO15" s="620"/>
      <c r="BP15" s="620"/>
      <c r="BQ15" s="620"/>
      <c r="BR15" s="620"/>
      <c r="BS15" s="620"/>
      <c r="BT15" s="620"/>
      <c r="BU15" s="620"/>
      <c r="BV15" s="620"/>
      <c r="BW15" s="620"/>
      <c r="BX15" s="620"/>
      <c r="BY15" s="620"/>
      <c r="BZ15" s="620"/>
      <c r="CA15" s="620"/>
      <c r="CB15" s="620"/>
      <c r="CC15" s="620"/>
      <c r="CD15" s="620"/>
      <c r="CE15" s="620"/>
      <c r="CF15" s="620"/>
      <c r="CG15" s="620"/>
      <c r="CH15" s="620"/>
      <c r="CI15" s="620"/>
      <c r="CJ15" s="620"/>
      <c r="CK15" s="620"/>
      <c r="CL15" s="620"/>
      <c r="CM15" s="620"/>
      <c r="CN15" s="620"/>
      <c r="CO15" s="620"/>
      <c r="CP15" s="620"/>
      <c r="CQ15" s="620"/>
      <c r="CR15" s="620"/>
      <c r="CS15" s="620"/>
      <c r="CT15" s="620"/>
      <c r="CU15" s="620"/>
      <c r="CV15" s="620"/>
      <c r="CW15" s="620"/>
      <c r="CX15" s="620"/>
      <c r="CY15" s="620"/>
      <c r="CZ15" s="620"/>
      <c r="DA15" s="620"/>
      <c r="DB15" s="620"/>
      <c r="DC15" s="620"/>
      <c r="DD15" s="620"/>
      <c r="DE15" s="620"/>
      <c r="DF15" s="620"/>
      <c r="DG15" s="620"/>
      <c r="DH15" s="620"/>
      <c r="DI15" s="620"/>
      <c r="DJ15" s="620"/>
      <c r="DK15" s="620"/>
      <c r="DL15" s="620"/>
      <c r="DM15" s="620"/>
      <c r="DN15" s="620"/>
      <c r="DO15" s="620"/>
      <c r="DP15" s="620"/>
      <c r="DQ15" s="620"/>
      <c r="DR15" s="620"/>
      <c r="DS15" s="620"/>
      <c r="DT15" s="620"/>
      <c r="DU15" s="620"/>
      <c r="DV15" s="620"/>
      <c r="DW15" s="620"/>
      <c r="DX15" s="620"/>
      <c r="DY15" s="620"/>
      <c r="DZ15" s="620"/>
      <c r="EA15" s="620"/>
      <c r="EB15" s="620"/>
      <c r="EC15" s="620"/>
      <c r="ED15" s="620"/>
      <c r="EE15" s="620"/>
      <c r="EF15" s="469"/>
      <c r="EG15" s="620"/>
      <c r="EH15" s="620"/>
      <c r="EI15" s="493">
        <v>14.986499999999999</v>
      </c>
      <c r="EJ15" s="493">
        <v>14.986499999999999</v>
      </c>
      <c r="EK15" s="494"/>
    </row>
    <row r="16" spans="1:141" s="25" customFormat="1" ht="15" x14ac:dyDescent="0.25">
      <c r="A16" s="535" t="s">
        <v>16</v>
      </c>
      <c r="B16" s="615" t="s">
        <v>266</v>
      </c>
      <c r="C16" s="335" t="s">
        <v>267</v>
      </c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16"/>
      <c r="AQ16" s="616"/>
      <c r="AR16" s="616"/>
      <c r="AS16" s="616"/>
      <c r="AT16" s="616"/>
      <c r="AU16" s="616"/>
      <c r="AV16" s="616"/>
      <c r="AW16" s="616"/>
      <c r="AX16" s="616"/>
      <c r="AY16" s="616"/>
      <c r="AZ16" s="616"/>
      <c r="BA16" s="616"/>
      <c r="BB16" s="616"/>
      <c r="BC16" s="616"/>
      <c r="BD16" s="616"/>
      <c r="BE16" s="616"/>
      <c r="BF16" s="616"/>
      <c r="BG16" s="616"/>
      <c r="BH16" s="616"/>
      <c r="BI16" s="616"/>
      <c r="BJ16" s="616"/>
      <c r="BK16" s="616"/>
      <c r="BL16" s="616"/>
      <c r="BM16" s="616"/>
      <c r="BN16" s="616"/>
      <c r="BO16" s="616"/>
      <c r="BP16" s="616"/>
      <c r="BQ16" s="616"/>
      <c r="BR16" s="616"/>
      <c r="BS16" s="616"/>
      <c r="BT16" s="616"/>
      <c r="BU16" s="616"/>
      <c r="BV16" s="616"/>
      <c r="BW16" s="616"/>
      <c r="BX16" s="616"/>
      <c r="BY16" s="616"/>
      <c r="BZ16" s="616"/>
      <c r="CA16" s="616"/>
      <c r="CB16" s="616"/>
      <c r="CC16" s="616"/>
      <c r="CD16" s="616"/>
      <c r="CE16" s="616"/>
      <c r="CF16" s="616"/>
      <c r="CG16" s="616"/>
      <c r="CH16" s="616"/>
      <c r="CI16" s="616"/>
      <c r="CJ16" s="616"/>
      <c r="CK16" s="616"/>
      <c r="CL16" s="616"/>
      <c r="CM16" s="616"/>
      <c r="CN16" s="616"/>
      <c r="CO16" s="616"/>
      <c r="CP16" s="616"/>
      <c r="CQ16" s="616"/>
      <c r="CR16" s="616"/>
      <c r="CS16" s="616"/>
      <c r="CT16" s="616"/>
      <c r="CU16" s="616"/>
      <c r="CV16" s="616"/>
      <c r="CW16" s="616"/>
      <c r="CX16" s="616"/>
      <c r="CY16" s="616"/>
      <c r="CZ16" s="616"/>
      <c r="DA16" s="616"/>
      <c r="DB16" s="616"/>
      <c r="DC16" s="616"/>
      <c r="DD16" s="616"/>
      <c r="DE16" s="616"/>
      <c r="DF16" s="616"/>
      <c r="DG16" s="616"/>
      <c r="DH16" s="616"/>
      <c r="DI16" s="616"/>
      <c r="DJ16" s="616"/>
      <c r="DK16" s="616"/>
      <c r="DL16" s="616"/>
      <c r="DM16" s="616"/>
      <c r="DN16" s="616"/>
      <c r="DO16" s="616"/>
      <c r="DP16" s="616"/>
      <c r="DQ16" s="616"/>
      <c r="DR16" s="616"/>
      <c r="DS16" s="616"/>
      <c r="DT16" s="616"/>
      <c r="DU16" s="616"/>
      <c r="DV16" s="616"/>
      <c r="DW16" s="616"/>
      <c r="DX16" s="616"/>
      <c r="DY16" s="616"/>
      <c r="DZ16" s="616"/>
      <c r="EA16" s="616"/>
      <c r="EB16" s="616"/>
      <c r="EC16" s="616"/>
      <c r="ED16" s="616"/>
      <c r="EE16" s="616"/>
      <c r="EF16" s="617"/>
      <c r="EG16" s="616"/>
      <c r="EH16" s="616"/>
      <c r="EI16" s="616"/>
      <c r="EJ16" s="617">
        <v>4.5999999999999996</v>
      </c>
    </row>
    <row r="17" spans="1:141" s="25" customFormat="1" ht="27.75" customHeight="1" thickBot="1" x14ac:dyDescent="0.3">
      <c r="A17" s="522"/>
      <c r="B17" s="605"/>
      <c r="C17" s="329" t="s">
        <v>11</v>
      </c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8"/>
      <c r="BC17" s="478"/>
      <c r="BD17" s="478"/>
      <c r="BE17" s="478"/>
      <c r="BF17" s="478"/>
      <c r="BG17" s="478"/>
      <c r="BH17" s="478"/>
      <c r="BI17" s="478"/>
      <c r="BJ17" s="478"/>
      <c r="BK17" s="478"/>
      <c r="BL17" s="478"/>
      <c r="BM17" s="478"/>
      <c r="BN17" s="478"/>
      <c r="BO17" s="478"/>
      <c r="BP17" s="478"/>
      <c r="BQ17" s="478"/>
      <c r="BR17" s="478"/>
      <c r="BS17" s="478"/>
      <c r="BT17" s="478"/>
      <c r="BU17" s="478"/>
      <c r="BV17" s="478"/>
      <c r="BW17" s="478"/>
      <c r="BX17" s="478"/>
      <c r="BY17" s="478"/>
      <c r="BZ17" s="478"/>
      <c r="CA17" s="478"/>
      <c r="CB17" s="478"/>
      <c r="CC17" s="478"/>
      <c r="CD17" s="478"/>
      <c r="CE17" s="478"/>
      <c r="CF17" s="478"/>
      <c r="CG17" s="478"/>
      <c r="CH17" s="478"/>
      <c r="CI17" s="478"/>
      <c r="CJ17" s="478"/>
      <c r="CK17" s="478"/>
      <c r="CL17" s="478"/>
      <c r="CM17" s="478"/>
      <c r="CN17" s="478"/>
      <c r="CO17" s="478"/>
      <c r="CP17" s="478"/>
      <c r="CQ17" s="478"/>
      <c r="CR17" s="478"/>
      <c r="CS17" s="478"/>
      <c r="CT17" s="478"/>
      <c r="CU17" s="478"/>
      <c r="CV17" s="478"/>
      <c r="CW17" s="478"/>
      <c r="CX17" s="478"/>
      <c r="CY17" s="478"/>
      <c r="CZ17" s="478"/>
      <c r="DA17" s="478"/>
      <c r="DB17" s="478"/>
      <c r="DC17" s="478"/>
      <c r="DD17" s="478"/>
      <c r="DE17" s="478"/>
      <c r="DF17" s="478"/>
      <c r="DG17" s="478"/>
      <c r="DH17" s="478"/>
      <c r="DI17" s="478"/>
      <c r="DJ17" s="478"/>
      <c r="DK17" s="478"/>
      <c r="DL17" s="478"/>
      <c r="DM17" s="478"/>
      <c r="DN17" s="478"/>
      <c r="DO17" s="478"/>
      <c r="DP17" s="478"/>
      <c r="DQ17" s="478"/>
      <c r="DR17" s="478"/>
      <c r="DS17" s="478"/>
      <c r="DT17" s="478"/>
      <c r="DU17" s="478"/>
      <c r="DV17" s="478"/>
      <c r="DW17" s="478"/>
      <c r="DX17" s="478"/>
      <c r="DY17" s="478"/>
      <c r="DZ17" s="478"/>
      <c r="EA17" s="478"/>
      <c r="EB17" s="478"/>
      <c r="EC17" s="478"/>
      <c r="ED17" s="478"/>
      <c r="EE17" s="478"/>
      <c r="EF17" s="470"/>
      <c r="EG17" s="478"/>
      <c r="EH17" s="478"/>
      <c r="EI17" s="478"/>
      <c r="EJ17" s="623">
        <v>30.8522</v>
      </c>
    </row>
    <row r="18" spans="1:141" s="25" customFormat="1" ht="15.75" thickBot="1" x14ac:dyDescent="0.3">
      <c r="A18" s="397" t="s">
        <v>75</v>
      </c>
      <c r="B18" s="454" t="s">
        <v>76</v>
      </c>
      <c r="C18" s="399" t="s">
        <v>11</v>
      </c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73"/>
      <c r="AR18" s="473"/>
      <c r="AS18" s="473"/>
      <c r="AT18" s="473"/>
      <c r="AU18" s="473"/>
      <c r="AV18" s="473"/>
      <c r="AW18" s="473"/>
      <c r="AX18" s="473"/>
      <c r="AY18" s="473"/>
      <c r="AZ18" s="473"/>
      <c r="BA18" s="473"/>
      <c r="BB18" s="473"/>
      <c r="BC18" s="473"/>
      <c r="BD18" s="473"/>
      <c r="BE18" s="473"/>
      <c r="BF18" s="473"/>
      <c r="BG18" s="473"/>
      <c r="BH18" s="473"/>
      <c r="BI18" s="473"/>
      <c r="BJ18" s="473"/>
      <c r="BK18" s="473"/>
      <c r="BL18" s="473"/>
      <c r="BM18" s="473"/>
      <c r="BN18" s="473"/>
      <c r="BO18" s="473"/>
      <c r="BP18" s="473"/>
      <c r="BQ18" s="473"/>
      <c r="BR18" s="473"/>
      <c r="BS18" s="473"/>
      <c r="BT18" s="473"/>
      <c r="BU18" s="473"/>
      <c r="BV18" s="473"/>
      <c r="BW18" s="473"/>
      <c r="BX18" s="473"/>
      <c r="BY18" s="473"/>
      <c r="BZ18" s="473"/>
      <c r="CA18" s="473"/>
      <c r="CB18" s="473"/>
      <c r="CC18" s="473"/>
      <c r="CD18" s="473"/>
      <c r="CE18" s="473"/>
      <c r="CF18" s="473"/>
      <c r="CG18" s="473"/>
      <c r="CH18" s="473"/>
      <c r="CI18" s="473"/>
      <c r="CJ18" s="473"/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  <c r="DA18" s="473"/>
      <c r="DB18" s="473"/>
      <c r="DC18" s="473"/>
      <c r="DD18" s="473"/>
      <c r="DE18" s="473"/>
      <c r="DF18" s="473"/>
      <c r="DG18" s="473"/>
      <c r="DH18" s="473"/>
      <c r="DI18" s="473"/>
      <c r="DJ18" s="473"/>
      <c r="DK18" s="473"/>
      <c r="DL18" s="473"/>
      <c r="DM18" s="473"/>
      <c r="DN18" s="473"/>
      <c r="DO18" s="473"/>
      <c r="DP18" s="473"/>
      <c r="DQ18" s="473"/>
      <c r="DR18" s="473"/>
      <c r="DS18" s="473"/>
      <c r="DT18" s="473"/>
      <c r="DU18" s="473"/>
      <c r="DV18" s="473"/>
      <c r="DW18" s="473"/>
      <c r="DX18" s="473"/>
      <c r="DY18" s="622">
        <f>DY20+DY30+DY32</f>
        <v>0</v>
      </c>
      <c r="DZ18" s="622">
        <f>DZ20+DZ30+DZ32</f>
        <v>0</v>
      </c>
      <c r="EA18" s="622">
        <f t="shared" ref="EA18:EJ18" si="0">EA20+EA30+EA32</f>
        <v>0</v>
      </c>
      <c r="EB18" s="622">
        <f t="shared" si="0"/>
        <v>0</v>
      </c>
      <c r="EC18" s="622">
        <f t="shared" si="0"/>
        <v>0</v>
      </c>
      <c r="ED18" s="622">
        <f t="shared" si="0"/>
        <v>5.0640000000000001</v>
      </c>
      <c r="EE18" s="622">
        <f t="shared" si="0"/>
        <v>0.93799999999999994</v>
      </c>
      <c r="EF18" s="622">
        <f t="shared" si="0"/>
        <v>0</v>
      </c>
      <c r="EG18" s="622">
        <f t="shared" si="0"/>
        <v>0</v>
      </c>
      <c r="EH18" s="622">
        <f t="shared" si="0"/>
        <v>0</v>
      </c>
      <c r="EI18" s="622">
        <f t="shared" si="0"/>
        <v>0</v>
      </c>
      <c r="EJ18" s="622">
        <f t="shared" si="0"/>
        <v>0</v>
      </c>
      <c r="EK18" s="492">
        <f>SUM(DY18:EJ18)</f>
        <v>6.0019999999999998</v>
      </c>
    </row>
    <row r="19" spans="1:141" s="25" customFormat="1" ht="15" x14ac:dyDescent="0.25">
      <c r="A19" s="600" t="s">
        <v>205</v>
      </c>
      <c r="B19" s="602" t="s">
        <v>206</v>
      </c>
      <c r="C19" s="468" t="s">
        <v>17</v>
      </c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1"/>
      <c r="DN19" s="471"/>
      <c r="DO19" s="471"/>
      <c r="DP19" s="471"/>
      <c r="DQ19" s="471"/>
      <c r="DR19" s="471"/>
      <c r="DS19" s="471"/>
      <c r="DT19" s="471"/>
      <c r="DU19" s="471"/>
      <c r="DV19" s="471"/>
      <c r="DW19" s="471"/>
      <c r="DX19" s="471"/>
      <c r="DY19" s="471"/>
      <c r="DZ19" s="471"/>
      <c r="EA19" s="471"/>
      <c r="EB19" s="471"/>
      <c r="EC19" s="471"/>
      <c r="ED19" s="471"/>
      <c r="EE19" s="471"/>
      <c r="EF19" s="471"/>
      <c r="EG19" s="471"/>
      <c r="EH19" s="471"/>
      <c r="EI19" s="471"/>
      <c r="EJ19" s="471"/>
    </row>
    <row r="20" spans="1:141" s="25" customFormat="1" ht="15" x14ac:dyDescent="0.25">
      <c r="A20" s="601"/>
      <c r="B20" s="603"/>
      <c r="C20" s="462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>
        <f>DZ22+DZ24+DZ26+DZ28</f>
        <v>0</v>
      </c>
      <c r="EA20" s="469">
        <f>EA22+EA24+EA26+EA28</f>
        <v>0</v>
      </c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33" t="s">
        <v>229</v>
      </c>
      <c r="B21" s="534" t="s">
        <v>19</v>
      </c>
      <c r="C21" s="191" t="s">
        <v>20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33"/>
      <c r="B22" s="534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3" t="s">
        <v>230</v>
      </c>
      <c r="B23" s="534" t="s">
        <v>21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93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3"/>
      <c r="B24" s="534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3" t="s">
        <v>231</v>
      </c>
      <c r="B25" s="534" t="s">
        <v>22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33"/>
      <c r="B26" s="534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33" t="s">
        <v>232</v>
      </c>
      <c r="B27" s="534" t="s">
        <v>23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.75" customHeight="1" x14ac:dyDescent="0.25">
      <c r="A28" s="536"/>
      <c r="B28" s="607"/>
      <c r="C28" s="344" t="s">
        <v>11</v>
      </c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2"/>
      <c r="DS28" s="472"/>
      <c r="DT28" s="472"/>
      <c r="DU28" s="472"/>
      <c r="DV28" s="472"/>
      <c r="DW28" s="472"/>
      <c r="DX28" s="472"/>
      <c r="DY28" s="472"/>
      <c r="DZ28" s="472"/>
      <c r="EA28" s="472"/>
      <c r="EB28" s="472"/>
      <c r="EC28" s="472"/>
      <c r="ED28" s="472"/>
      <c r="EE28" s="472"/>
      <c r="EF28" s="472"/>
      <c r="EG28" s="472"/>
      <c r="EH28" s="472"/>
      <c r="EI28" s="472"/>
      <c r="EJ28" s="472"/>
    </row>
    <row r="29" spans="1:141" ht="15" x14ac:dyDescent="0.25">
      <c r="A29" s="533" t="s">
        <v>112</v>
      </c>
      <c r="B29" s="534" t="s">
        <v>49</v>
      </c>
      <c r="C29" s="191" t="s">
        <v>28</v>
      </c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69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469"/>
      <c r="DW29" s="469"/>
      <c r="DX29" s="469"/>
      <c r="DY29" s="469"/>
      <c r="DZ29" s="469"/>
      <c r="EA29" s="469"/>
      <c r="EB29" s="469"/>
      <c r="EC29" s="469"/>
      <c r="ED29" s="469"/>
      <c r="EE29" s="469"/>
      <c r="EF29" s="469"/>
      <c r="EG29" s="469"/>
      <c r="EH29" s="469"/>
      <c r="EI29" s="469"/>
      <c r="EJ29" s="469"/>
    </row>
    <row r="30" spans="1:141" ht="15" x14ac:dyDescent="0.25">
      <c r="A30" s="533"/>
      <c r="B30" s="534"/>
      <c r="C30" s="191" t="s">
        <v>11</v>
      </c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69"/>
      <c r="BS30" s="469"/>
      <c r="BT30" s="469"/>
      <c r="BU30" s="469"/>
      <c r="BV30" s="469"/>
      <c r="BW30" s="469"/>
      <c r="BX30" s="469"/>
      <c r="BY30" s="469"/>
      <c r="BZ30" s="469"/>
      <c r="CA30" s="469"/>
      <c r="CB30" s="469"/>
      <c r="CC30" s="469"/>
      <c r="CD30" s="469"/>
      <c r="CE30" s="469"/>
      <c r="CF30" s="469"/>
      <c r="CG30" s="469"/>
      <c r="CH30" s="469"/>
      <c r="CI30" s="469"/>
      <c r="CJ30" s="469"/>
      <c r="CK30" s="469"/>
      <c r="CL30" s="469"/>
      <c r="CM30" s="469"/>
      <c r="CN30" s="469"/>
      <c r="CO30" s="469"/>
      <c r="CP30" s="469"/>
      <c r="CQ30" s="469"/>
      <c r="CR30" s="469"/>
      <c r="CS30" s="469"/>
      <c r="CT30" s="469"/>
      <c r="CU30" s="469"/>
      <c r="CV30" s="469"/>
      <c r="CW30" s="469"/>
      <c r="CX30" s="469"/>
      <c r="CY30" s="469"/>
      <c r="CZ30" s="469"/>
      <c r="DA30" s="469"/>
      <c r="DB30" s="469"/>
      <c r="DC30" s="469"/>
      <c r="DD30" s="469"/>
      <c r="DE30" s="469"/>
      <c r="DF30" s="469"/>
      <c r="DG30" s="469"/>
      <c r="DH30" s="469"/>
      <c r="DI30" s="469"/>
      <c r="DJ30" s="469"/>
      <c r="DK30" s="469"/>
      <c r="DL30" s="469"/>
      <c r="DM30" s="469"/>
      <c r="DN30" s="469"/>
      <c r="DO30" s="469"/>
      <c r="DP30" s="469"/>
      <c r="DQ30" s="469"/>
      <c r="DR30" s="469"/>
      <c r="DS30" s="469"/>
      <c r="DT30" s="469"/>
      <c r="DU30" s="469"/>
      <c r="DV30" s="469"/>
      <c r="DW30" s="469"/>
      <c r="DX30" s="469"/>
      <c r="DY30" s="469"/>
      <c r="DZ30" s="469"/>
      <c r="EA30" s="469"/>
      <c r="EB30" s="469"/>
      <c r="EC30" s="469"/>
      <c r="ED30" s="469"/>
      <c r="EE30" s="469"/>
      <c r="EF30" s="469"/>
      <c r="EG30" s="469"/>
      <c r="EH30" s="469"/>
      <c r="EI30" s="469"/>
      <c r="EJ30" s="469"/>
    </row>
    <row r="31" spans="1:141" ht="15" x14ac:dyDescent="0.25">
      <c r="A31" s="535" t="s">
        <v>48</v>
      </c>
      <c r="B31" s="606" t="s">
        <v>216</v>
      </c>
      <c r="C31" s="335" t="s">
        <v>28</v>
      </c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/>
      <c r="CM31" s="471"/>
      <c r="CN31" s="471"/>
      <c r="CO31" s="471"/>
      <c r="CP31" s="471"/>
      <c r="CQ31" s="471"/>
      <c r="CR31" s="471"/>
      <c r="CS31" s="471"/>
      <c r="CT31" s="471"/>
      <c r="CU31" s="471"/>
      <c r="CV31" s="471"/>
      <c r="CW31" s="471"/>
      <c r="CX31" s="471"/>
      <c r="CY31" s="471"/>
      <c r="CZ31" s="471"/>
      <c r="DA31" s="471"/>
      <c r="DB31" s="471"/>
      <c r="DC31" s="471"/>
      <c r="DD31" s="471"/>
      <c r="DE31" s="471"/>
      <c r="DF31" s="471"/>
      <c r="DG31" s="471"/>
      <c r="DH31" s="471"/>
      <c r="DI31" s="471"/>
      <c r="DJ31" s="471"/>
      <c r="DK31" s="471"/>
      <c r="DL31" s="471"/>
      <c r="DM31" s="471"/>
      <c r="DN31" s="471"/>
      <c r="DO31" s="471"/>
      <c r="DP31" s="471"/>
      <c r="DQ31" s="471"/>
      <c r="DR31" s="471"/>
      <c r="DS31" s="471"/>
      <c r="DT31" s="471"/>
      <c r="DU31" s="471"/>
      <c r="DV31" s="471"/>
      <c r="DW31" s="471"/>
      <c r="DX31" s="471"/>
      <c r="DY31" s="471"/>
      <c r="DZ31" s="471"/>
      <c r="EA31" s="471"/>
      <c r="EB31" s="471"/>
      <c r="EC31" s="471"/>
      <c r="ED31" s="471">
        <v>6</v>
      </c>
      <c r="EE31" s="471">
        <v>1</v>
      </c>
      <c r="EF31" s="471"/>
      <c r="EG31" s="471"/>
      <c r="EH31" s="471"/>
      <c r="EI31" s="471"/>
      <c r="EJ31" s="471"/>
    </row>
    <row r="32" spans="1:141" ht="15.75" thickBot="1" x14ac:dyDescent="0.3">
      <c r="A32" s="522"/>
      <c r="B32" s="561"/>
      <c r="C32" s="329" t="s">
        <v>11</v>
      </c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/>
      <c r="DZ32" s="470"/>
      <c r="EA32" s="470"/>
      <c r="EB32" s="470"/>
      <c r="EC32" s="470"/>
      <c r="ED32" s="470">
        <v>5.0640000000000001</v>
      </c>
      <c r="EE32" s="470">
        <v>0.93799999999999994</v>
      </c>
      <c r="EF32" s="470"/>
      <c r="EG32" s="470"/>
      <c r="EH32" s="470"/>
      <c r="EI32" s="470"/>
      <c r="EJ32" s="470"/>
    </row>
    <row r="33" spans="1:141" s="25" customFormat="1" ht="15.75" thickBot="1" x14ac:dyDescent="0.3">
      <c r="A33" s="464" t="s">
        <v>87</v>
      </c>
      <c r="B33" s="454" t="s">
        <v>85</v>
      </c>
      <c r="C33" s="399" t="s">
        <v>11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5">
        <f>EA35+EA37+EA39</f>
        <v>0</v>
      </c>
      <c r="EB33" s="465">
        <f>EB35+EB37+EB39</f>
        <v>0.53400000000000003</v>
      </c>
      <c r="EC33" s="465">
        <f t="shared" ref="EC33:EJ33" si="1">EC35+EC37+EC39</f>
        <v>0</v>
      </c>
      <c r="ED33" s="465">
        <f t="shared" si="1"/>
        <v>0</v>
      </c>
      <c r="EE33" s="465">
        <f t="shared" si="1"/>
        <v>2.246</v>
      </c>
      <c r="EF33" s="465">
        <f t="shared" si="1"/>
        <v>0</v>
      </c>
      <c r="EG33" s="465">
        <f t="shared" si="1"/>
        <v>0</v>
      </c>
      <c r="EH33" s="465">
        <f t="shared" si="1"/>
        <v>0</v>
      </c>
      <c r="EI33" s="465">
        <f t="shared" si="1"/>
        <v>0</v>
      </c>
      <c r="EJ33" s="465">
        <f t="shared" si="1"/>
        <v>0</v>
      </c>
      <c r="EK33" s="492">
        <f>SUM(DY33:EJ33)</f>
        <v>2.7800000000000002</v>
      </c>
    </row>
    <row r="34" spans="1:141" s="25" customFormat="1" ht="15" x14ac:dyDescent="0.25">
      <c r="A34" s="610">
        <v>25</v>
      </c>
      <c r="B34" s="554" t="s">
        <v>217</v>
      </c>
      <c r="C34" s="335" t="s">
        <v>17</v>
      </c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74"/>
      <c r="BB34" s="474"/>
      <c r="BC34" s="474"/>
      <c r="BD34" s="474"/>
      <c r="BE34" s="474"/>
      <c r="BF34" s="474"/>
      <c r="BG34" s="474"/>
      <c r="BH34" s="474"/>
      <c r="BI34" s="474"/>
      <c r="BJ34" s="474"/>
      <c r="BK34" s="474"/>
      <c r="BL34" s="474"/>
      <c r="BM34" s="474"/>
      <c r="BN34" s="474"/>
      <c r="BO34" s="474"/>
      <c r="BP34" s="474"/>
      <c r="BQ34" s="474"/>
      <c r="BR34" s="474"/>
      <c r="BS34" s="474"/>
      <c r="BT34" s="474"/>
      <c r="BU34" s="474"/>
      <c r="BV34" s="474"/>
      <c r="BW34" s="474"/>
      <c r="BX34" s="474"/>
      <c r="BY34" s="474"/>
      <c r="BZ34" s="474"/>
      <c r="CA34" s="474"/>
      <c r="CB34" s="474"/>
      <c r="CC34" s="474"/>
      <c r="CD34" s="474"/>
      <c r="CE34" s="474"/>
      <c r="CF34" s="474"/>
      <c r="CG34" s="474"/>
      <c r="CH34" s="474"/>
      <c r="CI34" s="474"/>
      <c r="CJ34" s="474"/>
      <c r="CK34" s="474"/>
      <c r="CL34" s="474"/>
      <c r="CM34" s="474"/>
      <c r="CN34" s="474"/>
      <c r="CO34" s="474"/>
      <c r="CP34" s="474"/>
      <c r="CQ34" s="474"/>
      <c r="CR34" s="474"/>
      <c r="CS34" s="474"/>
      <c r="CT34" s="474"/>
      <c r="CU34" s="474"/>
      <c r="CV34" s="474"/>
      <c r="CW34" s="474"/>
      <c r="CX34" s="474"/>
      <c r="CY34" s="474"/>
      <c r="CZ34" s="474"/>
      <c r="DA34" s="474"/>
      <c r="DB34" s="474"/>
      <c r="DC34" s="474"/>
      <c r="DD34" s="474"/>
      <c r="DE34" s="474"/>
      <c r="DF34" s="474"/>
      <c r="DG34" s="474"/>
      <c r="DH34" s="474"/>
      <c r="DI34" s="474"/>
      <c r="DJ34" s="474"/>
      <c r="DK34" s="474"/>
      <c r="DL34" s="474"/>
      <c r="DM34" s="474"/>
      <c r="DN34" s="474"/>
      <c r="DO34" s="474"/>
      <c r="DP34" s="474"/>
      <c r="DQ34" s="474"/>
      <c r="DR34" s="474"/>
      <c r="DS34" s="474"/>
      <c r="DT34" s="474"/>
      <c r="DU34" s="474"/>
      <c r="DV34" s="474"/>
      <c r="DW34" s="474"/>
      <c r="DX34" s="474"/>
      <c r="DY34" s="474"/>
      <c r="DZ34" s="474"/>
      <c r="EA34" s="474"/>
      <c r="EB34" s="474"/>
      <c r="EC34" s="474"/>
      <c r="ED34" s="474"/>
      <c r="EE34" s="474"/>
      <c r="EF34" s="474"/>
      <c r="EG34" s="474"/>
      <c r="EH34" s="474"/>
      <c r="EI34" s="474"/>
      <c r="EJ34" s="474"/>
    </row>
    <row r="35" spans="1:141" s="25" customFormat="1" ht="15.75" thickBot="1" x14ac:dyDescent="0.3">
      <c r="A35" s="597"/>
      <c r="B35" s="555"/>
      <c r="C35" s="344" t="s">
        <v>11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5"/>
      <c r="AL35" s="475"/>
      <c r="AM35" s="475"/>
      <c r="AN35" s="475"/>
      <c r="AO35" s="475"/>
      <c r="AP35" s="475"/>
      <c r="AQ35" s="475"/>
      <c r="AR35" s="475"/>
      <c r="AS35" s="475"/>
      <c r="AT35" s="475"/>
      <c r="AU35" s="475"/>
      <c r="AV35" s="475"/>
      <c r="AW35" s="475"/>
      <c r="AX35" s="475"/>
      <c r="AY35" s="475"/>
      <c r="AZ35" s="475"/>
      <c r="BA35" s="475"/>
      <c r="BB35" s="475"/>
      <c r="BC35" s="475"/>
      <c r="BD35" s="475"/>
      <c r="BE35" s="475"/>
      <c r="BF35" s="475"/>
      <c r="BG35" s="475"/>
      <c r="BH35" s="475"/>
      <c r="BI35" s="475"/>
      <c r="BJ35" s="475"/>
      <c r="BK35" s="475"/>
      <c r="BL35" s="475"/>
      <c r="BM35" s="475"/>
      <c r="BN35" s="475"/>
      <c r="BO35" s="475"/>
      <c r="BP35" s="475"/>
      <c r="BQ35" s="475"/>
      <c r="BR35" s="475"/>
      <c r="BS35" s="475"/>
      <c r="BT35" s="475"/>
      <c r="BU35" s="475"/>
      <c r="BV35" s="475"/>
      <c r="BW35" s="475"/>
      <c r="BX35" s="475"/>
      <c r="BY35" s="475"/>
      <c r="BZ35" s="475"/>
      <c r="CA35" s="475"/>
      <c r="CB35" s="475"/>
      <c r="CC35" s="475"/>
      <c r="CD35" s="475"/>
      <c r="CE35" s="475"/>
      <c r="CF35" s="475"/>
      <c r="CG35" s="475"/>
      <c r="CH35" s="475"/>
      <c r="CI35" s="475"/>
      <c r="CJ35" s="475"/>
      <c r="CK35" s="475"/>
      <c r="CL35" s="475"/>
      <c r="CM35" s="475"/>
      <c r="CN35" s="475"/>
      <c r="CO35" s="475"/>
      <c r="CP35" s="475"/>
      <c r="CQ35" s="475"/>
      <c r="CR35" s="475"/>
      <c r="CS35" s="475"/>
      <c r="CT35" s="475"/>
      <c r="CU35" s="475"/>
      <c r="CV35" s="475"/>
      <c r="CW35" s="475"/>
      <c r="CX35" s="475"/>
      <c r="CY35" s="475"/>
      <c r="CZ35" s="475"/>
      <c r="DA35" s="475"/>
      <c r="DB35" s="475"/>
      <c r="DC35" s="475"/>
      <c r="DD35" s="475"/>
      <c r="DE35" s="475"/>
      <c r="DF35" s="475"/>
      <c r="DG35" s="475"/>
      <c r="DH35" s="475"/>
      <c r="DI35" s="475"/>
      <c r="DJ35" s="475"/>
      <c r="DK35" s="475"/>
      <c r="DL35" s="475"/>
      <c r="DM35" s="475"/>
      <c r="DN35" s="475"/>
      <c r="DO35" s="475"/>
      <c r="DP35" s="475"/>
      <c r="DQ35" s="475"/>
      <c r="DR35" s="475"/>
      <c r="DS35" s="475"/>
      <c r="DT35" s="475"/>
      <c r="DU35" s="475"/>
      <c r="DV35" s="475"/>
      <c r="DW35" s="475"/>
      <c r="DX35" s="475"/>
      <c r="DY35" s="475"/>
      <c r="DZ35" s="475"/>
      <c r="EA35" s="475"/>
      <c r="EB35" s="475"/>
      <c r="EC35" s="475"/>
      <c r="ED35" s="475"/>
      <c r="EE35" s="475"/>
      <c r="EF35" s="475"/>
      <c r="EG35" s="475"/>
      <c r="EH35" s="475"/>
      <c r="EI35" s="475"/>
      <c r="EJ35" s="475"/>
    </row>
    <row r="36" spans="1:141" s="25" customFormat="1" ht="15" x14ac:dyDescent="0.25">
      <c r="A36" s="596">
        <v>26</v>
      </c>
      <c r="B36" s="598" t="s">
        <v>264</v>
      </c>
      <c r="C36" s="467" t="s">
        <v>28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79"/>
      <c r="AC36" s="479"/>
      <c r="AD36" s="479"/>
      <c r="AE36" s="479"/>
      <c r="AF36" s="479"/>
      <c r="AG36" s="479"/>
      <c r="AH36" s="479"/>
      <c r="AI36" s="479"/>
      <c r="AJ36" s="479"/>
      <c r="AK36" s="479"/>
      <c r="AL36" s="479"/>
      <c r="AM36" s="479"/>
      <c r="AN36" s="479"/>
      <c r="AO36" s="479"/>
      <c r="AP36" s="479"/>
      <c r="AQ36" s="479"/>
      <c r="AR36" s="479"/>
      <c r="AS36" s="479"/>
      <c r="AT36" s="479"/>
      <c r="AU36" s="479"/>
      <c r="AV36" s="479"/>
      <c r="AW36" s="479"/>
      <c r="AX36" s="479"/>
      <c r="AY36" s="479"/>
      <c r="AZ36" s="479"/>
      <c r="BA36" s="479"/>
      <c r="BB36" s="479"/>
      <c r="BC36" s="479"/>
      <c r="BD36" s="479"/>
      <c r="BE36" s="479"/>
      <c r="BF36" s="479"/>
      <c r="BG36" s="479"/>
      <c r="BH36" s="479"/>
      <c r="BI36" s="479"/>
      <c r="BJ36" s="479"/>
      <c r="BK36" s="479"/>
      <c r="BL36" s="479"/>
      <c r="BM36" s="479"/>
      <c r="BN36" s="479"/>
      <c r="BO36" s="479"/>
      <c r="BP36" s="479"/>
      <c r="BQ36" s="479"/>
      <c r="BR36" s="479"/>
      <c r="BS36" s="479"/>
      <c r="BT36" s="479"/>
      <c r="BU36" s="479"/>
      <c r="BV36" s="479"/>
      <c r="BW36" s="479"/>
      <c r="BX36" s="479"/>
      <c r="BY36" s="479"/>
      <c r="BZ36" s="479"/>
      <c r="CA36" s="479"/>
      <c r="CB36" s="479"/>
      <c r="CC36" s="479"/>
      <c r="CD36" s="479"/>
      <c r="CE36" s="479"/>
      <c r="CF36" s="479"/>
      <c r="CG36" s="479"/>
      <c r="CH36" s="479"/>
      <c r="CI36" s="479"/>
      <c r="CJ36" s="479"/>
      <c r="CK36" s="479"/>
      <c r="CL36" s="479"/>
      <c r="CM36" s="479"/>
      <c r="CN36" s="479"/>
      <c r="CO36" s="479"/>
      <c r="CP36" s="479"/>
      <c r="CQ36" s="479"/>
      <c r="CR36" s="479"/>
      <c r="CS36" s="479"/>
      <c r="CT36" s="479"/>
      <c r="CU36" s="479"/>
      <c r="CV36" s="479"/>
      <c r="CW36" s="479"/>
      <c r="CX36" s="479"/>
      <c r="CY36" s="479"/>
      <c r="CZ36" s="479"/>
      <c r="DA36" s="479"/>
      <c r="DB36" s="479"/>
      <c r="DC36" s="479"/>
      <c r="DD36" s="479"/>
      <c r="DE36" s="479"/>
      <c r="DF36" s="479"/>
      <c r="DG36" s="479"/>
      <c r="DH36" s="479"/>
      <c r="DI36" s="479"/>
      <c r="DJ36" s="479"/>
      <c r="DK36" s="479"/>
      <c r="DL36" s="479"/>
      <c r="DM36" s="479"/>
      <c r="DN36" s="479"/>
      <c r="DO36" s="479"/>
      <c r="DP36" s="479"/>
      <c r="DQ36" s="479"/>
      <c r="DR36" s="479"/>
      <c r="DS36" s="479"/>
      <c r="DT36" s="479"/>
      <c r="DU36" s="479"/>
      <c r="DV36" s="479"/>
      <c r="DW36" s="479"/>
      <c r="DX36" s="479"/>
      <c r="DY36" s="479"/>
      <c r="DZ36" s="479"/>
      <c r="EA36" s="476"/>
      <c r="EB36" s="476">
        <v>2</v>
      </c>
      <c r="EC36" s="476"/>
      <c r="ED36" s="476"/>
      <c r="EE36" s="476">
        <v>5</v>
      </c>
      <c r="EF36" s="479"/>
      <c r="EG36" s="479"/>
      <c r="EH36" s="479"/>
      <c r="EI36" s="479"/>
      <c r="EJ36" s="479"/>
    </row>
    <row r="37" spans="1:141" s="25" customFormat="1" ht="26.25" customHeight="1" thickBot="1" x14ac:dyDescent="0.3">
      <c r="A37" s="597"/>
      <c r="B37" s="599"/>
      <c r="C37" s="344" t="s">
        <v>11</v>
      </c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0"/>
      <c r="BA37" s="480"/>
      <c r="BB37" s="480"/>
      <c r="BC37" s="480"/>
      <c r="BD37" s="480"/>
      <c r="BE37" s="480"/>
      <c r="BF37" s="480"/>
      <c r="BG37" s="480"/>
      <c r="BH37" s="480"/>
      <c r="BI37" s="480"/>
      <c r="BJ37" s="480"/>
      <c r="BK37" s="480"/>
      <c r="BL37" s="480"/>
      <c r="BM37" s="480"/>
      <c r="BN37" s="480"/>
      <c r="BO37" s="480"/>
      <c r="BP37" s="480"/>
      <c r="BQ37" s="480"/>
      <c r="BR37" s="480"/>
      <c r="BS37" s="480"/>
      <c r="BT37" s="480"/>
      <c r="BU37" s="480"/>
      <c r="BV37" s="480"/>
      <c r="BW37" s="480"/>
      <c r="BX37" s="480"/>
      <c r="BY37" s="480"/>
      <c r="BZ37" s="480"/>
      <c r="CA37" s="480"/>
      <c r="CB37" s="480"/>
      <c r="CC37" s="480"/>
      <c r="CD37" s="480"/>
      <c r="CE37" s="480"/>
      <c r="CF37" s="480"/>
      <c r="CG37" s="480"/>
      <c r="CH37" s="480"/>
      <c r="CI37" s="480"/>
      <c r="CJ37" s="480"/>
      <c r="CK37" s="480"/>
      <c r="CL37" s="480"/>
      <c r="CM37" s="480"/>
      <c r="CN37" s="480"/>
      <c r="CO37" s="480"/>
      <c r="CP37" s="480"/>
      <c r="CQ37" s="480"/>
      <c r="CR37" s="480"/>
      <c r="CS37" s="480"/>
      <c r="CT37" s="480"/>
      <c r="CU37" s="480"/>
      <c r="CV37" s="480"/>
      <c r="CW37" s="480"/>
      <c r="CX37" s="480"/>
      <c r="CY37" s="480"/>
      <c r="CZ37" s="480"/>
      <c r="DA37" s="480"/>
      <c r="DB37" s="480"/>
      <c r="DC37" s="480"/>
      <c r="DD37" s="480"/>
      <c r="DE37" s="480"/>
      <c r="DF37" s="480"/>
      <c r="DG37" s="480"/>
      <c r="DH37" s="480"/>
      <c r="DI37" s="480"/>
      <c r="DJ37" s="480"/>
      <c r="DK37" s="480"/>
      <c r="DL37" s="480"/>
      <c r="DM37" s="480"/>
      <c r="DN37" s="480"/>
      <c r="DO37" s="480"/>
      <c r="DP37" s="480"/>
      <c r="DQ37" s="480"/>
      <c r="DR37" s="480"/>
      <c r="DS37" s="480"/>
      <c r="DT37" s="480"/>
      <c r="DU37" s="480"/>
      <c r="DV37" s="480"/>
      <c r="DW37" s="480"/>
      <c r="DX37" s="480"/>
      <c r="DY37" s="480"/>
      <c r="DZ37" s="480"/>
      <c r="EA37" s="475"/>
      <c r="EB37" s="475">
        <v>0.53400000000000003</v>
      </c>
      <c r="EC37" s="475"/>
      <c r="ED37" s="475"/>
      <c r="EE37" s="475">
        <v>2.246</v>
      </c>
      <c r="EF37" s="480"/>
      <c r="EG37" s="480"/>
      <c r="EH37" s="480"/>
      <c r="EI37" s="480"/>
      <c r="EJ37" s="480"/>
      <c r="EK37" s="492">
        <f>SUM(DY37:EJ37)</f>
        <v>2.7800000000000002</v>
      </c>
    </row>
    <row r="38" spans="1:141" s="25" customFormat="1" ht="15" x14ac:dyDescent="0.25">
      <c r="A38" s="521" t="s">
        <v>233</v>
      </c>
      <c r="B38" s="594" t="s">
        <v>60</v>
      </c>
      <c r="C38" s="350" t="s">
        <v>28</v>
      </c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6"/>
      <c r="AL38" s="476"/>
      <c r="AM38" s="476"/>
      <c r="AN38" s="476"/>
      <c r="AO38" s="476"/>
      <c r="AP38" s="476"/>
      <c r="AQ38" s="476"/>
      <c r="AR38" s="476"/>
      <c r="AS38" s="476"/>
      <c r="AT38" s="476"/>
      <c r="AU38" s="476"/>
      <c r="AV38" s="476"/>
      <c r="AW38" s="476"/>
      <c r="AX38" s="476"/>
      <c r="AY38" s="476"/>
      <c r="AZ38" s="476"/>
      <c r="BA38" s="476"/>
      <c r="BB38" s="476"/>
      <c r="BC38" s="476"/>
      <c r="BD38" s="476"/>
      <c r="BE38" s="476"/>
      <c r="BF38" s="476"/>
      <c r="BG38" s="476"/>
      <c r="BH38" s="476"/>
      <c r="BI38" s="476"/>
      <c r="BJ38" s="476"/>
      <c r="BK38" s="476"/>
      <c r="BL38" s="476"/>
      <c r="BM38" s="476"/>
      <c r="BN38" s="476"/>
      <c r="BO38" s="476"/>
      <c r="BP38" s="476"/>
      <c r="BQ38" s="476"/>
      <c r="BR38" s="476"/>
      <c r="BS38" s="476"/>
      <c r="BT38" s="476"/>
      <c r="BU38" s="476"/>
      <c r="BV38" s="476"/>
      <c r="BW38" s="476"/>
      <c r="BX38" s="476"/>
      <c r="BY38" s="476"/>
      <c r="BZ38" s="476"/>
      <c r="CA38" s="476"/>
      <c r="CB38" s="476"/>
      <c r="CC38" s="476"/>
      <c r="CD38" s="476"/>
      <c r="CE38" s="476"/>
      <c r="CF38" s="476"/>
      <c r="CG38" s="476"/>
      <c r="CH38" s="476"/>
      <c r="CI38" s="476"/>
      <c r="CJ38" s="476"/>
      <c r="CK38" s="476"/>
      <c r="CL38" s="476"/>
      <c r="CM38" s="476"/>
      <c r="CN38" s="476"/>
      <c r="CO38" s="476"/>
      <c r="CP38" s="476"/>
      <c r="CQ38" s="476"/>
      <c r="CR38" s="476"/>
      <c r="CS38" s="476"/>
      <c r="CT38" s="476"/>
      <c r="CU38" s="476"/>
      <c r="CV38" s="476"/>
      <c r="CW38" s="476"/>
      <c r="CX38" s="476"/>
      <c r="CY38" s="476"/>
      <c r="CZ38" s="476"/>
      <c r="DA38" s="476"/>
      <c r="DB38" s="476"/>
      <c r="DC38" s="476"/>
      <c r="DD38" s="476"/>
      <c r="DE38" s="476"/>
      <c r="DF38" s="476"/>
      <c r="DG38" s="476"/>
      <c r="DH38" s="476"/>
      <c r="DI38" s="476"/>
      <c r="DJ38" s="476"/>
      <c r="DK38" s="476"/>
      <c r="DL38" s="476"/>
      <c r="DM38" s="476"/>
      <c r="DN38" s="476"/>
      <c r="DO38" s="476"/>
      <c r="DP38" s="476"/>
      <c r="DQ38" s="476"/>
      <c r="DR38" s="476"/>
      <c r="DS38" s="476"/>
      <c r="DT38" s="476"/>
      <c r="DU38" s="476"/>
      <c r="DV38" s="476"/>
      <c r="DW38" s="476"/>
      <c r="DX38" s="476"/>
      <c r="DY38" s="476"/>
      <c r="DZ38" s="476"/>
      <c r="EA38" s="476"/>
      <c r="EB38" s="476"/>
      <c r="EC38" s="476"/>
      <c r="ED38" s="476"/>
      <c r="EE38" s="476"/>
      <c r="EF38" s="476"/>
      <c r="EG38" s="476"/>
      <c r="EH38" s="476"/>
      <c r="EI38" s="476"/>
      <c r="EJ38" s="476"/>
    </row>
    <row r="39" spans="1:141" s="25" customFormat="1" ht="15.75" thickBot="1" x14ac:dyDescent="0.3">
      <c r="A39" s="522"/>
      <c r="B39" s="595"/>
      <c r="C39" s="329" t="s">
        <v>11</v>
      </c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77"/>
      <c r="BE39" s="477"/>
      <c r="BF39" s="477"/>
      <c r="BG39" s="477"/>
      <c r="BH39" s="477"/>
      <c r="BI39" s="477"/>
      <c r="BJ39" s="477"/>
      <c r="BK39" s="477"/>
      <c r="BL39" s="477"/>
      <c r="BM39" s="477"/>
      <c r="BN39" s="477"/>
      <c r="BO39" s="477"/>
      <c r="BP39" s="477"/>
      <c r="BQ39" s="477"/>
      <c r="BR39" s="477"/>
      <c r="BS39" s="477"/>
      <c r="BT39" s="477"/>
      <c r="BU39" s="477"/>
      <c r="BV39" s="477"/>
      <c r="BW39" s="477"/>
      <c r="BX39" s="477"/>
      <c r="BY39" s="477"/>
      <c r="BZ39" s="477"/>
      <c r="CA39" s="477"/>
      <c r="CB39" s="477"/>
      <c r="CC39" s="477"/>
      <c r="CD39" s="477"/>
      <c r="CE39" s="477"/>
      <c r="CF39" s="477"/>
      <c r="CG39" s="477"/>
      <c r="CH39" s="477"/>
      <c r="CI39" s="477"/>
      <c r="CJ39" s="477"/>
      <c r="CK39" s="477"/>
      <c r="CL39" s="477"/>
      <c r="CM39" s="477"/>
      <c r="CN39" s="477"/>
      <c r="CO39" s="477"/>
      <c r="CP39" s="477"/>
      <c r="CQ39" s="477"/>
      <c r="CR39" s="477"/>
      <c r="CS39" s="477"/>
      <c r="CT39" s="477"/>
      <c r="CU39" s="477"/>
      <c r="CV39" s="477"/>
      <c r="CW39" s="477"/>
      <c r="CX39" s="477"/>
      <c r="CY39" s="477"/>
      <c r="CZ39" s="477"/>
      <c r="DA39" s="477"/>
      <c r="DB39" s="477"/>
      <c r="DC39" s="477"/>
      <c r="DD39" s="477"/>
      <c r="DE39" s="477"/>
      <c r="DF39" s="477"/>
      <c r="DG39" s="477"/>
      <c r="DH39" s="477"/>
      <c r="DI39" s="477"/>
      <c r="DJ39" s="477"/>
      <c r="DK39" s="477"/>
      <c r="DL39" s="477"/>
      <c r="DM39" s="477"/>
      <c r="DN39" s="477"/>
      <c r="DO39" s="477"/>
      <c r="DP39" s="477"/>
      <c r="DQ39" s="477"/>
      <c r="DR39" s="477"/>
      <c r="DS39" s="477"/>
      <c r="DT39" s="477"/>
      <c r="DU39" s="477"/>
      <c r="DV39" s="477"/>
      <c r="DW39" s="477"/>
      <c r="DX39" s="477"/>
      <c r="DY39" s="477"/>
      <c r="DZ39" s="477"/>
      <c r="EA39" s="477"/>
      <c r="EB39" s="477"/>
      <c r="EC39" s="477"/>
      <c r="ED39" s="477"/>
      <c r="EE39" s="477"/>
      <c r="EF39" s="477"/>
      <c r="EG39" s="477"/>
      <c r="EH39" s="477"/>
      <c r="EI39" s="477"/>
      <c r="EJ39" s="477"/>
      <c r="EK39" s="492">
        <f>SUM(EA39:EJ39)</f>
        <v>0</v>
      </c>
    </row>
    <row r="40" spans="1:141" s="25" customFormat="1" ht="17.25" customHeight="1" thickBot="1" x14ac:dyDescent="0.3">
      <c r="A40" s="397" t="s">
        <v>219</v>
      </c>
      <c r="B40" s="398" t="s">
        <v>259</v>
      </c>
      <c r="C40" s="399" t="s">
        <v>11</v>
      </c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/>
      <c r="DZ40" s="465"/>
      <c r="EA40" s="465"/>
      <c r="EB40" s="465"/>
      <c r="EC40" s="465"/>
      <c r="ED40" s="465"/>
      <c r="EE40" s="465"/>
      <c r="EF40" s="465"/>
      <c r="EG40" s="465"/>
      <c r="EH40" s="465"/>
      <c r="EI40" s="465"/>
      <c r="EJ40" s="465"/>
    </row>
    <row r="41" spans="1:141" s="25" customFormat="1" ht="21.75" customHeight="1" thickBot="1" x14ac:dyDescent="0.3">
      <c r="A41" s="417"/>
      <c r="B41" s="418" t="s">
        <v>90</v>
      </c>
      <c r="C41" s="419" t="s">
        <v>11</v>
      </c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66">
        <f>DY13+DY18+DY33+DY40</f>
        <v>0</v>
      </c>
      <c r="DZ41" s="466">
        <f>DZ13+DZ18+DZ33+DZ40</f>
        <v>0</v>
      </c>
      <c r="EA41" s="466">
        <f>EA13+EA18+EA33+EA40</f>
        <v>0</v>
      </c>
      <c r="EB41" s="466">
        <f t="shared" ref="EB41:EJ41" si="2">EB13+EB18+EB33+EB40</f>
        <v>0.53400000000000003</v>
      </c>
      <c r="EC41" s="466">
        <f t="shared" si="2"/>
        <v>0</v>
      </c>
      <c r="ED41" s="466">
        <f t="shared" si="2"/>
        <v>5.0640000000000001</v>
      </c>
      <c r="EE41" s="466">
        <f>EE13+EE18+EE33+EE40</f>
        <v>3.1840000000000002</v>
      </c>
      <c r="EF41" s="466">
        <f t="shared" si="2"/>
        <v>0</v>
      </c>
      <c r="EG41" s="466">
        <f t="shared" si="2"/>
        <v>0</v>
      </c>
      <c r="EH41" s="466">
        <f t="shared" si="2"/>
        <v>0</v>
      </c>
      <c r="EI41" s="466">
        <f t="shared" si="2"/>
        <v>14.986499999999999</v>
      </c>
      <c r="EJ41" s="466">
        <f t="shared" si="2"/>
        <v>45.838700000000003</v>
      </c>
      <c r="EK41" s="466">
        <f>SUM(DY41:EJ41)</f>
        <v>69.607200000000006</v>
      </c>
    </row>
    <row r="42" spans="1:141" s="25" customFormat="1" ht="15" x14ac:dyDescent="0.25">
      <c r="A42" s="460"/>
      <c r="B42" s="200"/>
      <c r="C42" s="201"/>
      <c r="D42" s="203"/>
    </row>
    <row r="43" spans="1:141" s="25" customFormat="1" ht="15" x14ac:dyDescent="0.25">
      <c r="A43" s="460"/>
      <c r="B43" s="200" t="s">
        <v>256</v>
      </c>
      <c r="C43" s="201"/>
      <c r="D43" s="203"/>
    </row>
    <row r="44" spans="1:141" s="25" customFormat="1" ht="15" x14ac:dyDescent="0.25">
      <c r="A44" s="460"/>
      <c r="B44" s="200" t="s">
        <v>257</v>
      </c>
      <c r="C44" s="491" t="s">
        <v>28</v>
      </c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1"/>
      <c r="AO44" s="491"/>
      <c r="AP44" s="491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  <c r="BB44" s="491"/>
      <c r="BC44" s="491"/>
      <c r="BD44" s="491"/>
      <c r="BE44" s="491"/>
      <c r="BF44" s="491"/>
      <c r="BG44" s="491"/>
      <c r="BH44" s="491"/>
      <c r="BI44" s="491"/>
      <c r="BJ44" s="491"/>
      <c r="BK44" s="491"/>
      <c r="BL44" s="491"/>
      <c r="BM44" s="491"/>
      <c r="BN44" s="491"/>
      <c r="BO44" s="491"/>
      <c r="BP44" s="491"/>
      <c r="BQ44" s="491"/>
      <c r="BR44" s="491"/>
      <c r="BS44" s="491"/>
      <c r="BT44" s="491"/>
      <c r="BU44" s="491"/>
      <c r="BV44" s="491"/>
      <c r="BW44" s="491"/>
      <c r="BX44" s="491"/>
      <c r="BY44" s="491"/>
      <c r="BZ44" s="491"/>
      <c r="CA44" s="491"/>
      <c r="CB44" s="491"/>
      <c r="CC44" s="491"/>
      <c r="CD44" s="491"/>
      <c r="CE44" s="491"/>
      <c r="CF44" s="491"/>
      <c r="CG44" s="491"/>
      <c r="CH44" s="491"/>
      <c r="CI44" s="491"/>
      <c r="CJ44" s="491"/>
      <c r="CK44" s="491"/>
      <c r="CL44" s="491"/>
      <c r="CM44" s="491"/>
      <c r="CN44" s="491"/>
      <c r="CO44" s="491"/>
      <c r="CP44" s="491"/>
      <c r="CQ44" s="491"/>
      <c r="CR44" s="491"/>
      <c r="CS44" s="491"/>
      <c r="CT44" s="491"/>
      <c r="CU44" s="491"/>
      <c r="CV44" s="491"/>
      <c r="CW44" s="491"/>
      <c r="CX44" s="491"/>
      <c r="CY44" s="491"/>
      <c r="CZ44" s="491"/>
      <c r="DA44" s="491"/>
      <c r="DB44" s="491"/>
      <c r="DC44" s="491"/>
      <c r="DD44" s="491"/>
      <c r="DE44" s="491"/>
      <c r="DF44" s="491"/>
      <c r="DG44" s="491"/>
      <c r="DH44" s="491"/>
      <c r="DI44" s="491"/>
      <c r="DJ44" s="491"/>
      <c r="DK44" s="491"/>
      <c r="DL44" s="491"/>
      <c r="DM44" s="491"/>
      <c r="DN44" s="491"/>
      <c r="DO44" s="491"/>
      <c r="DP44" s="491"/>
      <c r="DQ44" s="491"/>
      <c r="DR44" s="491"/>
      <c r="DS44" s="491"/>
      <c r="DT44" s="491"/>
      <c r="DU44" s="491"/>
      <c r="DV44" s="491"/>
      <c r="DW44" s="491"/>
      <c r="DX44" s="491"/>
      <c r="DY44" s="491"/>
      <c r="DZ44" s="491"/>
      <c r="EA44" s="491"/>
      <c r="EB44" s="491"/>
      <c r="EC44" s="491"/>
      <c r="ED44" s="491"/>
      <c r="EE44" s="491"/>
      <c r="EF44" s="491"/>
      <c r="EG44" s="491"/>
      <c r="EH44" s="491"/>
      <c r="EI44" s="491"/>
      <c r="EJ44" s="491"/>
      <c r="EK44" s="491">
        <f>SUM(DY44:EJ44)</f>
        <v>0</v>
      </c>
    </row>
    <row r="45" spans="1:141" s="25" customFormat="1" ht="15" x14ac:dyDescent="0.25">
      <c r="A45" s="461"/>
      <c r="B45" s="205"/>
      <c r="C45" s="491" t="s">
        <v>11</v>
      </c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1"/>
      <c r="W45" s="491"/>
      <c r="X45" s="491"/>
      <c r="Y45" s="491"/>
      <c r="Z45" s="491"/>
      <c r="AA45" s="491"/>
      <c r="AB45" s="491"/>
      <c r="AC45" s="491"/>
      <c r="AD45" s="491"/>
      <c r="AE45" s="491"/>
      <c r="AF45" s="491"/>
      <c r="AG45" s="491"/>
      <c r="AH45" s="491"/>
      <c r="AI45" s="491"/>
      <c r="AJ45" s="491"/>
      <c r="AK45" s="491"/>
      <c r="AL45" s="491"/>
      <c r="AM45" s="491"/>
      <c r="AN45" s="491"/>
      <c r="AO45" s="491"/>
      <c r="AP45" s="491"/>
      <c r="AQ45" s="491"/>
      <c r="AR45" s="491"/>
      <c r="AS45" s="491"/>
      <c r="AT45" s="491"/>
      <c r="AU45" s="491"/>
      <c r="AV45" s="491"/>
      <c r="AW45" s="491"/>
      <c r="AX45" s="491"/>
      <c r="AY45" s="491"/>
      <c r="AZ45" s="491"/>
      <c r="BA45" s="491"/>
      <c r="BB45" s="491"/>
      <c r="BC45" s="491"/>
      <c r="BD45" s="491"/>
      <c r="BE45" s="491"/>
      <c r="BF45" s="491"/>
      <c r="BG45" s="491"/>
      <c r="BH45" s="491"/>
      <c r="BI45" s="491"/>
      <c r="BJ45" s="491"/>
      <c r="BK45" s="491"/>
      <c r="BL45" s="491"/>
      <c r="BM45" s="491"/>
      <c r="BN45" s="491"/>
      <c r="BO45" s="491"/>
      <c r="BP45" s="491"/>
      <c r="BQ45" s="491"/>
      <c r="BR45" s="491"/>
      <c r="BS45" s="491"/>
      <c r="BT45" s="491"/>
      <c r="BU45" s="491"/>
      <c r="BV45" s="491"/>
      <c r="BW45" s="491"/>
      <c r="BX45" s="491"/>
      <c r="BY45" s="491"/>
      <c r="BZ45" s="491"/>
      <c r="CA45" s="491"/>
      <c r="CB45" s="491"/>
      <c r="CC45" s="491"/>
      <c r="CD45" s="491"/>
      <c r="CE45" s="491"/>
      <c r="CF45" s="491"/>
      <c r="CG45" s="491"/>
      <c r="CH45" s="491"/>
      <c r="CI45" s="491"/>
      <c r="CJ45" s="491"/>
      <c r="CK45" s="491"/>
      <c r="CL45" s="491"/>
      <c r="CM45" s="491"/>
      <c r="CN45" s="491"/>
      <c r="CO45" s="491"/>
      <c r="CP45" s="491"/>
      <c r="CQ45" s="491"/>
      <c r="CR45" s="491"/>
      <c r="CS45" s="491"/>
      <c r="CT45" s="491"/>
      <c r="CU45" s="491"/>
      <c r="CV45" s="491"/>
      <c r="CW45" s="491"/>
      <c r="CX45" s="491"/>
      <c r="CY45" s="491"/>
      <c r="CZ45" s="491"/>
      <c r="DA45" s="491"/>
      <c r="DB45" s="491"/>
      <c r="DC45" s="491"/>
      <c r="DD45" s="491"/>
      <c r="DE45" s="491"/>
      <c r="DF45" s="491"/>
      <c r="DG45" s="491"/>
      <c r="DH45" s="491"/>
      <c r="DI45" s="491"/>
      <c r="DJ45" s="491"/>
      <c r="DK45" s="491"/>
      <c r="DL45" s="491"/>
      <c r="DM45" s="491"/>
      <c r="DN45" s="491"/>
      <c r="DO45" s="491"/>
      <c r="DP45" s="491"/>
      <c r="DQ45" s="491"/>
      <c r="DR45" s="491"/>
      <c r="DS45" s="491"/>
      <c r="DT45" s="491"/>
      <c r="DU45" s="491"/>
      <c r="DV45" s="491"/>
      <c r="DW45" s="491"/>
      <c r="DX45" s="491"/>
      <c r="DY45" s="491"/>
      <c r="DZ45" s="491"/>
      <c r="EA45" s="491"/>
      <c r="EB45" s="491"/>
      <c r="EC45" s="491"/>
      <c r="ED45" s="491"/>
      <c r="EE45" s="491"/>
      <c r="EF45" s="491"/>
      <c r="EG45" s="491"/>
      <c r="EH45" s="491"/>
      <c r="EI45" s="491"/>
      <c r="EJ45" s="491"/>
      <c r="EK45" s="491">
        <f>SUM(DY45:EJ45)</f>
        <v>0</v>
      </c>
    </row>
    <row r="46" spans="1:141" ht="47.25" customHeight="1" x14ac:dyDescent="0.25">
      <c r="A46" s="13"/>
      <c r="B46" s="611" t="s">
        <v>262</v>
      </c>
      <c r="C46" s="611"/>
      <c r="D46" s="13"/>
    </row>
    <row r="47" spans="1:141" ht="25.5" customHeight="1" x14ac:dyDescent="0.25">
      <c r="A47" s="13"/>
      <c r="B47" s="495" t="s">
        <v>261</v>
      </c>
      <c r="C47" s="495"/>
      <c r="D47" s="13"/>
    </row>
    <row r="48" spans="1:141" ht="41.25" customHeight="1" x14ac:dyDescent="0.25">
      <c r="B48" s="89" t="s">
        <v>263</v>
      </c>
      <c r="C48" s="89"/>
    </row>
    <row r="50" spans="1:105" ht="12.75" customHeight="1" x14ac:dyDescent="0.2"/>
    <row r="51" spans="1:105" s="16" customFormat="1" ht="15.75" x14ac:dyDescent="0.25">
      <c r="A51" s="2"/>
      <c r="C51" s="8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t="15.75" x14ac:dyDescent="0.25">
      <c r="A52" s="2"/>
      <c r="B52" s="2"/>
      <c r="C52" s="8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t="6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idden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idden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</sheetData>
  <mergeCells count="155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4:A35"/>
    <mergeCell ref="B34:B35"/>
    <mergeCell ref="B46:C46"/>
    <mergeCell ref="A14:A15"/>
    <mergeCell ref="B14:B15"/>
    <mergeCell ref="A4:D4"/>
    <mergeCell ref="A10:A12"/>
    <mergeCell ref="B10:B12"/>
    <mergeCell ref="C10:C12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16:A17"/>
    <mergeCell ref="B16:B17"/>
    <mergeCell ref="B29:B30"/>
    <mergeCell ref="A31:A32"/>
    <mergeCell ref="B31:B32"/>
    <mergeCell ref="A27:A28"/>
    <mergeCell ref="B27:B28"/>
    <mergeCell ref="A29:A30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2021-01-18T07:48:27Z</dcterms:modified>
</cp:coreProperties>
</file>