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1.'!$A$1:$E$49</definedName>
  </definedNames>
  <calcPr calcId="145621"/>
</workbook>
</file>

<file path=xl/calcChain.xml><?xml version="1.0" encoding="utf-8"?>
<calcChain xmlns="http://schemas.openxmlformats.org/spreadsheetml/2006/main">
  <c r="DY13" i="40" l="1"/>
  <c r="EF13" i="40"/>
  <c r="EE13" i="40"/>
  <c r="DY35" i="40" l="1"/>
  <c r="EH13" i="40" l="1"/>
  <c r="ED13" i="40" l="1"/>
  <c r="DY20" i="40" l="1"/>
  <c r="DZ20" i="40" l="1"/>
  <c r="DZ43" i="40" s="1"/>
  <c r="EA20" i="40"/>
  <c r="EB20" i="40"/>
  <c r="EC20" i="40"/>
  <c r="ED20" i="40"/>
  <c r="EE20" i="40"/>
  <c r="EF20" i="40"/>
  <c r="EG20" i="40"/>
  <c r="EH20" i="40"/>
  <c r="EI20" i="40"/>
  <c r="EJ20" i="40"/>
  <c r="EK13" i="40" l="1"/>
  <c r="DY43" i="40" l="1"/>
  <c r="EB43" i="40" l="1"/>
  <c r="ED43" i="40"/>
  <c r="EE43" i="40"/>
  <c r="EF43" i="40"/>
  <c r="EG43" i="40"/>
  <c r="EH43" i="40"/>
  <c r="EI43" i="40"/>
  <c r="EJ43" i="40"/>
  <c r="EC43" i="40"/>
  <c r="EA35" i="40"/>
  <c r="EK35" i="40" s="1"/>
  <c r="EK41" i="40"/>
  <c r="EK39" i="40"/>
  <c r="EA43" i="40" l="1"/>
  <c r="EK43" i="40" s="1"/>
  <c r="EK47" i="40"/>
  <c r="EK46" i="40"/>
  <c r="EK20" i="40" l="1"/>
</calcChain>
</file>

<file path=xl/sharedStrings.xml><?xml version="1.0" encoding="utf-8"?>
<sst xmlns="http://schemas.openxmlformats.org/spreadsheetml/2006/main" count="731" uniqueCount="268">
  <si>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</si>
  <si>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</si>
  <si>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</si>
  <si>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</si>
  <si>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</si>
  <si>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</si>
  <si>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</si>
  <si>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</si>
  <si>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</si>
  <si>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</si>
  <si>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</si>
  <si>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</si>
  <si>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</si>
  <si>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</si>
  <si>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</si>
  <si>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</si>
  <si>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</si>
  <si>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</si>
  <si>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</si>
  <si>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</si>
  <si>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</si>
  <si>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</si>
  <si>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</si>
  <si>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</si>
  <si>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</si>
  <si>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</si>
  <si>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</si>
  <si>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</si>
  <si>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</si>
  <si>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</si>
  <si>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</si>
  <si>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</si>
  <si>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</si>
  <si>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</si>
  <si>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</si>
  <si>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</si>
  <si>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</si>
  <si>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</si>
  <si>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</si>
  <si>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</si>
  <si>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</si>
  <si>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</si>
  <si>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</si>
  <si>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</si>
  <si>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</si>
  <si>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</si>
  <si>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</si>
  <si>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</si>
  <si>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</si>
  <si>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</si>
  <si>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</si>
  <si>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</si>
  <si>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</si>
  <si>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</si>
  <si>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</si>
  <si>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</si>
  <si>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</si>
  <si>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</si>
  <si>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</si>
  <si>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</si>
  <si>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</si>
  <si>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</si>
  <si>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</si>
  <si>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</si>
  <si>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</si>
  <si>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</si>
  <si>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</si>
  <si>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</si>
  <si>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</si>
  <si>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</si>
  <si>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</si>
  <si>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</si>
  <si>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</si>
  <si>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</si>
  <si>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</si>
  <si>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</si>
  <si>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</si>
  <si>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</si>
  <si>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</si>
  <si>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</si>
  <si>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</si>
  <si>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</si>
  <si>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</si>
  <si>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</si>
  <si>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</si>
  <si>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</si>
  <si>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</si>
  <si>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</si>
  <si>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</si>
  <si>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</si>
  <si>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</si>
  <si>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</si>
  <si>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</si>
  <si>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</si>
  <si>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</si>
  <si>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</si>
  <si>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</si>
  <si>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</si>
  <si>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</si>
  <si>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</si>
  <si>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</si>
  <si>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</si>
  <si>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</si>
  <si>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</si>
  <si>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</si>
  <si>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</si>
  <si>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</si>
  <si>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</si>
  <si>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</si>
  <si>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</si>
  <si>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</si>
  <si>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</si>
  <si>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</si>
  <si>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</si>
  <si>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</si>
  <si>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</si>
  <si>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</si>
  <si>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</si>
  <si>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</si>
  <si>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</si>
  <si>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</si>
  <si>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</si>
  <si>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</si>
  <si>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</si>
  <si>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</si>
  <si>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</si>
  <si>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</si>
  <si>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</si>
  <si>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</si>
  <si>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</si>
  <si>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</si>
  <si>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</si>
  <si>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</si>
  <si>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</si>
  <si>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</si>
  <si>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</si>
  <si>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</si>
  <si>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</si>
  <si>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</si>
  <si>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</si>
  <si>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</si>
  <si>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</si>
  <si>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</si>
  <si>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</si>
  <si>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</si>
  <si>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</si>
  <si>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</si>
  <si>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</si>
  <si>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</si>
  <si>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</si>
  <si>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</si>
  <si>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</si>
  <si>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</si>
  <si>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</si>
  <si>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</si>
  <si>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</si>
  <si>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</si>
  <si>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</si>
  <si>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</si>
  <si>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</si>
  <si>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</si>
  <si>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</si>
  <si>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</si>
  <si>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</si>
  <si>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</si>
  <si>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</si>
  <si>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</si>
  <si>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</si>
  <si>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</si>
  <si>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</si>
  <si>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</si>
  <si>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</si>
  <si>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</si>
  <si>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</si>
  <si>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</si>
  <si>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</si>
  <si>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</si>
  <si>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</si>
  <si>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</si>
  <si>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</si>
  <si>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</si>
  <si>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</si>
  <si>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</si>
  <si>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</si>
  <si>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</si>
  <si>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</si>
  <si>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</si>
  <si>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</si>
  <si>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</si>
  <si>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</si>
  <si>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</si>
  <si>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</si>
  <si>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</si>
  <si>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</si>
  <si>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</si>
  <si>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</si>
  <si>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</si>
  <si>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</si>
  <si>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</si>
  <si>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</si>
  <si>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</si>
  <si>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</si>
  <si>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</si>
  <si>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</si>
  <si>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</si>
  <si>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</si>
  <si>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</si>
  <si>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</si>
  <si>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</si>
  <si>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</si>
  <si>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</si>
  <si>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</si>
  <si>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</si>
  <si>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</si>
  <si>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</si>
  <si>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</si>
  <si>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</si>
  <si>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</si>
  <si>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</si>
  <si>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</si>
  <si>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</si>
  <si>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</si>
  <si>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</si>
  <si>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</si>
  <si>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</si>
  <si>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</si>
  <si>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</si>
  <si>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</si>
  <si>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</si>
  <si>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</si>
  <si>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</si>
  <si>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</si>
  <si>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</si>
  <si>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</si>
  <si>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</si>
  <si>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</si>
  <si>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</si>
  <si>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</si>
  <si>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</si>
  <si>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</si>
  <si>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</si>
  <si>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</si>
  <si>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</si>
  <si>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</si>
  <si>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</si>
  <si>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</si>
  <si>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</si>
  <si>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</si>
  <si>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</si>
  <si>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</si>
  <si>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</si>
  <si>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</si>
  <si>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</si>
  <si>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</si>
  <si>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</si>
  <si>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</si>
  <si>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</si>
  <si>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</si>
  <si>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</si>
  <si>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</si>
  <si>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м2</t>
  </si>
  <si>
    <t>Замена дверей и люков в чердачное помещение</t>
  </si>
  <si>
    <t>Отчет по текущему ремонту общего имущества в многоквартирном доме № 42 по ул. Загородная за 2020 год.</t>
  </si>
  <si>
    <t xml:space="preserve">Генеральный директор ООО "УКДС" - управляющей компании ООО "ГК Д.О.М. Колпино" ____________________________ Гагай С.И.                                                                                    </t>
  </si>
  <si>
    <t>Исполнитель: Топчина М.Е., 603-70-03, доб. 115</t>
  </si>
  <si>
    <t>Ремонт перил и частичная окраска стен в парадной</t>
  </si>
  <si>
    <t xml:space="preserve"> окраска фасада (стен)</t>
  </si>
  <si>
    <t>Аварийно-восстановительные работы (январь-замена стояков ЦО 8 м, сентябрь-стояк ЦО 6 м, октябрь-стояки ЦО 14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</si>
</sst>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0" fontId="16" fillId="0" borderId="63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left" vertical="center" wrapText="1"/>
    </xf>
    <xf numFmtId="0" fontId="15" fillId="6" borderId="61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6" t="s">
        <v>187</v>
      </c>
      <c r="C3" s="507"/>
      <c r="D3" s="507"/>
      <c r="E3" s="507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8" t="s">
        <v>0</v>
      </c>
      <c r="C6" s="510" t="s">
        <v>1</v>
      </c>
      <c r="D6" s="510" t="s">
        <v>2</v>
      </c>
      <c r="E6" s="512" t="s">
        <v>6</v>
      </c>
    </row>
    <row r="7" spans="2:5" ht="13.5" customHeight="1" thickBot="1" x14ac:dyDescent="0.25">
      <c r="B7" s="509"/>
      <c r="C7" s="511"/>
      <c r="D7" s="511"/>
      <c r="E7" s="513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2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3"/>
      <c r="C10" s="172"/>
      <c r="D10" s="170" t="s">
        <v>9</v>
      </c>
      <c r="E10" s="82"/>
    </row>
    <row r="11" spans="2:5" s="25" customFormat="1" ht="16.5" thickBot="1" x14ac:dyDescent="0.3">
      <c r="B11" s="504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5" t="s">
        <v>95</v>
      </c>
      <c r="C96" s="505"/>
      <c r="D96" s="505"/>
      <c r="E96" s="505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4" t="s">
        <v>239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8" t="s">
        <v>0</v>
      </c>
      <c r="B9" s="510" t="s">
        <v>1</v>
      </c>
      <c r="C9" s="510" t="s">
        <v>2</v>
      </c>
      <c r="D9" s="512" t="s">
        <v>6</v>
      </c>
      <c r="E9" s="518" t="s">
        <v>132</v>
      </c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33" t="s">
        <v>135</v>
      </c>
      <c r="S9" s="540"/>
      <c r="T9" s="540"/>
      <c r="U9" s="533" t="s">
        <v>101</v>
      </c>
      <c r="V9" s="540"/>
      <c r="W9" s="533" t="s">
        <v>133</v>
      </c>
      <c r="X9" s="534"/>
    </row>
    <row r="10" spans="1:24" ht="149.25" customHeight="1" thickBot="1" x14ac:dyDescent="0.25">
      <c r="A10" s="515"/>
      <c r="B10" s="516"/>
      <c r="C10" s="516"/>
      <c r="D10" s="517"/>
      <c r="E10" s="518" t="s">
        <v>154</v>
      </c>
      <c r="F10" s="519"/>
      <c r="G10" s="519"/>
      <c r="H10" s="518" t="s">
        <v>162</v>
      </c>
      <c r="I10" s="519"/>
      <c r="J10" s="519"/>
      <c r="K10" s="518" t="s">
        <v>163</v>
      </c>
      <c r="L10" s="519"/>
      <c r="M10" s="519"/>
      <c r="N10" s="518" t="s">
        <v>157</v>
      </c>
      <c r="O10" s="539"/>
      <c r="P10" s="518" t="s">
        <v>158</v>
      </c>
      <c r="Q10" s="519"/>
      <c r="R10" s="535"/>
      <c r="S10" s="541"/>
      <c r="T10" s="541"/>
      <c r="U10" s="535"/>
      <c r="V10" s="541"/>
      <c r="W10" s="535"/>
      <c r="X10" s="536"/>
    </row>
    <row r="11" spans="1:24" ht="13.5" thickBot="1" x14ac:dyDescent="0.25">
      <c r="A11" s="515"/>
      <c r="B11" s="516"/>
      <c r="C11" s="516"/>
      <c r="D11" s="51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4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4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3" t="s">
        <v>14</v>
      </c>
      <c r="B18" s="54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3"/>
      <c r="B19" s="54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0" t="s">
        <v>167</v>
      </c>
      <c r="B21" s="546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1"/>
      <c r="B22" s="547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1" t="s">
        <v>168</v>
      </c>
      <c r="B23" s="548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1"/>
      <c r="B24" s="548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1" t="s">
        <v>171</v>
      </c>
      <c r="B25" s="549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1"/>
      <c r="B26" s="549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1" t="s">
        <v>173</v>
      </c>
      <c r="B27" s="549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1"/>
      <c r="B28" s="549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1" t="s">
        <v>176</v>
      </c>
      <c r="B29" s="548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1"/>
      <c r="B30" s="548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2" t="s">
        <v>18</v>
      </c>
      <c r="B32" s="526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3"/>
      <c r="B33" s="527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4" t="s">
        <v>57</v>
      </c>
      <c r="B34" s="558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5"/>
      <c r="B35" s="559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2" t="s">
        <v>24</v>
      </c>
      <c r="B36" s="556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60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3"/>
      <c r="B38" s="557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4" t="s">
        <v>25</v>
      </c>
      <c r="B39" s="570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5"/>
      <c r="B40" s="561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2" t="s">
        <v>27</v>
      </c>
      <c r="B41" s="556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5"/>
      <c r="B42" s="561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2" t="s">
        <v>29</v>
      </c>
      <c r="B43" s="526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3"/>
      <c r="B44" s="527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4" t="s">
        <v>31</v>
      </c>
      <c r="B45" s="52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5"/>
      <c r="B46" s="52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2" t="s">
        <v>32</v>
      </c>
      <c r="B47" s="551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3"/>
      <c r="B48" s="552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4" t="s">
        <v>34</v>
      </c>
      <c r="B49" s="52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5"/>
      <c r="B50" s="52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2" t="s">
        <v>35</v>
      </c>
      <c r="B51" s="55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3"/>
      <c r="B52" s="55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4" t="s">
        <v>36</v>
      </c>
      <c r="B53" s="52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5"/>
      <c r="B54" s="52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2" t="s">
        <v>37</v>
      </c>
      <c r="B55" s="556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3"/>
      <c r="B56" s="557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3" t="s">
        <v>51</v>
      </c>
      <c r="B57" s="546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4"/>
      <c r="B58" s="550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2" t="s">
        <v>150</v>
      </c>
      <c r="B59" s="551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3"/>
      <c r="B60" s="552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4" t="s">
        <v>39</v>
      </c>
      <c r="B61" s="52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5"/>
      <c r="B62" s="52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2" t="s">
        <v>41</v>
      </c>
      <c r="B63" s="55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3"/>
      <c r="B64" s="55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4" t="s">
        <v>152</v>
      </c>
      <c r="B65" s="52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5"/>
      <c r="B66" s="52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2" t="s">
        <v>182</v>
      </c>
      <c r="B67" s="55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3"/>
      <c r="B68" s="55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3" t="s">
        <v>204</v>
      </c>
      <c r="B69" s="56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9"/>
      <c r="B70" s="55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0" t="s">
        <v>205</v>
      </c>
      <c r="B72" s="565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1"/>
      <c r="B73" s="566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4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4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4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4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4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4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4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5"/>
      <c r="B81" s="56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2" t="s">
        <v>112</v>
      </c>
      <c r="B82" s="551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3"/>
      <c r="B83" s="552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4" t="s">
        <v>48</v>
      </c>
      <c r="B84" s="52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5"/>
      <c r="B85" s="52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1">
        <v>25</v>
      </c>
      <c r="B87" s="573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2"/>
      <c r="B88" s="574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5">
        <v>26</v>
      </c>
      <c r="B89" s="577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6"/>
      <c r="B90" s="578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3" t="s">
        <v>233</v>
      </c>
      <c r="B91" s="58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4"/>
      <c r="B92" s="58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7" t="s">
        <v>95</v>
      </c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8"/>
      <c r="T101" s="537"/>
      <c r="U101" s="2"/>
      <c r="V101" s="2"/>
      <c r="W101" s="2"/>
      <c r="X101" s="2"/>
    </row>
    <row r="102" spans="1:24" ht="15" x14ac:dyDescent="0.25">
      <c r="A102" s="584" t="s">
        <v>71</v>
      </c>
      <c r="B102" s="56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5"/>
      <c r="B103" s="56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6" t="s">
        <v>16</v>
      </c>
      <c r="B104" s="56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7"/>
      <c r="B105" s="56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6" t="s">
        <v>18</v>
      </c>
      <c r="B106" s="56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7"/>
      <c r="B107" s="56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6" t="s">
        <v>57</v>
      </c>
      <c r="B108" s="56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7"/>
      <c r="B109" s="56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6" t="s">
        <v>24</v>
      </c>
      <c r="B110" s="56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7"/>
      <c r="B111" s="56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6" t="s">
        <v>25</v>
      </c>
      <c r="B112" s="56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7"/>
      <c r="B113" s="56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8">
        <v>7</v>
      </c>
      <c r="B114" s="56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9"/>
      <c r="B115" s="56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0">
        <v>8</v>
      </c>
      <c r="B116" s="56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1"/>
      <c r="B117" s="56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8">
        <v>9</v>
      </c>
      <c r="B118" s="56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9"/>
      <c r="B119" s="56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5" t="s">
        <v>139</v>
      </c>
      <c r="B129" s="59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6"/>
      <c r="B130" s="59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5" t="s">
        <v>140</v>
      </c>
      <c r="B131" s="59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6"/>
      <c r="B132" s="59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5" t="s">
        <v>141</v>
      </c>
      <c r="B133" s="59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6"/>
      <c r="B134" s="59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5" t="s">
        <v>111</v>
      </c>
      <c r="B135" s="59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7"/>
      <c r="B136" s="59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5" t="s">
        <v>142</v>
      </c>
      <c r="B141" s="59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6"/>
      <c r="B142" s="59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5" t="s">
        <v>143</v>
      </c>
      <c r="B143" s="59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6"/>
      <c r="B144" s="59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5" t="s">
        <v>144</v>
      </c>
      <c r="B145" s="59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6"/>
      <c r="B146" s="59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5" t="s">
        <v>145</v>
      </c>
      <c r="B147" s="59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6"/>
      <c r="B148" s="59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5" t="s">
        <v>146</v>
      </c>
      <c r="B149" s="59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6"/>
      <c r="B150" s="59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5" t="s">
        <v>147</v>
      </c>
      <c r="B151" s="59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6"/>
      <c r="B152" s="59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5" t="s">
        <v>148</v>
      </c>
      <c r="B153" s="59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6"/>
      <c r="B154" s="59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5" t="s">
        <v>149</v>
      </c>
      <c r="B155" s="59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7"/>
      <c r="B156" s="59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6"/>
  <sheetViews>
    <sheetView tabSelected="1" view="pageBreakPreview" topLeftCell="A34" zoomScaleNormal="70" zoomScaleSheetLayoutView="100" workbookViewId="0">
      <selection activeCell="B42" sqref="B42"/>
    </sheetView>
  </sheetViews>
  <sheetFormatPr defaultColWidth="8.85546875" defaultRowHeight="12.75" x14ac:dyDescent="0.2"/>
  <cols>
    <col min="1" max="1" width="6.28515625" style="2" customWidth="1"/>
    <col min="2" max="2" width="55.42578125" style="2" customWidth="1"/>
    <col min="3" max="3" width="23.140625" style="2" customWidth="1"/>
    <col min="4" max="4" width="29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6" t="s">
        <v>262</v>
      </c>
      <c r="B4" s="606"/>
      <c r="C4" s="606"/>
      <c r="D4" s="606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8" t="s">
        <v>0</v>
      </c>
      <c r="B10" s="510" t="s">
        <v>1</v>
      </c>
      <c r="C10" s="607" t="s">
        <v>2</v>
      </c>
      <c r="D10" s="597" t="s">
        <v>241</v>
      </c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7"/>
      <c r="BH10" s="597"/>
      <c r="BI10" s="597"/>
      <c r="BJ10" s="597"/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7"/>
      <c r="CD10" s="597"/>
      <c r="CE10" s="597"/>
      <c r="CF10" s="597"/>
      <c r="CG10" s="597"/>
      <c r="CH10" s="597"/>
      <c r="CI10" s="597"/>
      <c r="CJ10" s="597"/>
      <c r="CK10" s="597"/>
      <c r="CL10" s="597"/>
      <c r="CM10" s="597"/>
      <c r="CN10" s="597"/>
      <c r="CO10" s="597"/>
      <c r="CP10" s="597"/>
      <c r="CQ10" s="597"/>
      <c r="CR10" s="597"/>
      <c r="CS10" s="597"/>
      <c r="CT10" s="597"/>
      <c r="CU10" s="597"/>
      <c r="CV10" s="597"/>
      <c r="CW10" s="597"/>
      <c r="CX10" s="597"/>
      <c r="CY10" s="597"/>
      <c r="CZ10" s="597"/>
      <c r="DA10" s="597"/>
      <c r="DB10" s="597"/>
      <c r="DC10" s="597"/>
      <c r="DD10" s="597"/>
      <c r="DE10" s="597"/>
      <c r="DF10" s="597"/>
      <c r="DG10" s="597"/>
      <c r="DH10" s="597"/>
      <c r="DI10" s="597"/>
      <c r="DJ10" s="597"/>
      <c r="DK10" s="597"/>
      <c r="DL10" s="597"/>
      <c r="DM10" s="597"/>
      <c r="DN10" s="597"/>
      <c r="DO10" s="597"/>
      <c r="DP10" s="597"/>
      <c r="DQ10" s="597"/>
      <c r="DR10" s="597"/>
      <c r="DS10" s="597"/>
      <c r="DT10" s="597"/>
      <c r="DU10" s="597"/>
      <c r="DV10" s="597"/>
      <c r="DW10" s="597"/>
      <c r="DX10" s="533"/>
      <c r="DY10" s="600" t="s">
        <v>244</v>
      </c>
      <c r="DZ10" s="489" t="s">
        <v>245</v>
      </c>
      <c r="EA10" s="489" t="s">
        <v>246</v>
      </c>
      <c r="EB10" s="489" t="s">
        <v>247</v>
      </c>
      <c r="EC10" s="489" t="s">
        <v>248</v>
      </c>
      <c r="ED10" s="489" t="s">
        <v>249</v>
      </c>
      <c r="EE10" s="489" t="s">
        <v>250</v>
      </c>
      <c r="EF10" s="489" t="s">
        <v>251</v>
      </c>
      <c r="EG10" s="489" t="s">
        <v>252</v>
      </c>
      <c r="EH10" s="489" t="s">
        <v>253</v>
      </c>
      <c r="EI10" s="489" t="s">
        <v>254</v>
      </c>
      <c r="EJ10" s="485" t="s">
        <v>255</v>
      </c>
      <c r="EK10" s="2" t="s">
        <v>257</v>
      </c>
    </row>
    <row r="11" spans="1:141" ht="25.5" customHeight="1" x14ac:dyDescent="0.2">
      <c r="A11" s="515"/>
      <c r="B11" s="516"/>
      <c r="C11" s="60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9"/>
      <c r="DY11" s="601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15"/>
      <c r="B12" s="516"/>
      <c r="C12" s="608"/>
      <c r="D12" s="482" t="s">
        <v>242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>
        <f>DY15+DY19+DY17</f>
        <v>111.756</v>
      </c>
      <c r="DZ13" s="481"/>
      <c r="EA13" s="481"/>
      <c r="EB13" s="481"/>
      <c r="EC13" s="481"/>
      <c r="ED13" s="481">
        <f>ED15</f>
        <v>0</v>
      </c>
      <c r="EE13" s="481">
        <f>EE17+EE19</f>
        <v>0</v>
      </c>
      <c r="EF13" s="481">
        <f>EF15+EF17+EF19</f>
        <v>82.875</v>
      </c>
      <c r="EG13" s="481"/>
      <c r="EH13" s="481">
        <f>EH15+EH19</f>
        <v>0</v>
      </c>
      <c r="EI13" s="481"/>
      <c r="EJ13" s="481"/>
      <c r="EK13" s="494">
        <f>SUM(DY13:EJ13)</f>
        <v>194.631</v>
      </c>
    </row>
    <row r="14" spans="1:141" s="25" customFormat="1" ht="15" x14ac:dyDescent="0.25">
      <c r="A14" s="524" t="s">
        <v>243</v>
      </c>
      <c r="B14" s="618" t="s">
        <v>261</v>
      </c>
      <c r="C14" s="350" t="s">
        <v>28</v>
      </c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8"/>
      <c r="CH14" s="478"/>
      <c r="CI14" s="478"/>
      <c r="CJ14" s="478"/>
      <c r="CK14" s="478"/>
      <c r="CL14" s="478"/>
      <c r="CM14" s="478"/>
      <c r="CN14" s="478"/>
      <c r="CO14" s="478"/>
      <c r="CP14" s="478"/>
      <c r="CQ14" s="478"/>
      <c r="CR14" s="478"/>
      <c r="CS14" s="478"/>
      <c r="CT14" s="478"/>
      <c r="CU14" s="478"/>
      <c r="CV14" s="478"/>
      <c r="CW14" s="478"/>
      <c r="CX14" s="478"/>
      <c r="CY14" s="478"/>
      <c r="CZ14" s="478"/>
      <c r="DA14" s="478"/>
      <c r="DB14" s="478"/>
      <c r="DC14" s="478"/>
      <c r="DD14" s="478"/>
      <c r="DE14" s="478"/>
      <c r="DF14" s="478"/>
      <c r="DG14" s="478"/>
      <c r="DH14" s="478"/>
      <c r="DI14" s="478"/>
      <c r="DJ14" s="478"/>
      <c r="DK14" s="478"/>
      <c r="DL14" s="478"/>
      <c r="DM14" s="478"/>
      <c r="DN14" s="478"/>
      <c r="DO14" s="478"/>
      <c r="DP14" s="478"/>
      <c r="DQ14" s="478"/>
      <c r="DR14" s="478"/>
      <c r="DS14" s="478"/>
      <c r="DT14" s="478"/>
      <c r="DU14" s="478"/>
      <c r="DV14" s="478"/>
      <c r="DW14" s="478"/>
      <c r="DX14" s="478"/>
      <c r="DY14" s="472">
        <v>5</v>
      </c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</row>
    <row r="15" spans="1:141" s="25" customFormat="1" ht="27.75" customHeight="1" x14ac:dyDescent="0.25">
      <c r="A15" s="523"/>
      <c r="B15" s="605"/>
      <c r="C15" s="191" t="s">
        <v>11</v>
      </c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478"/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8"/>
      <c r="DF15" s="478"/>
      <c r="DG15" s="478"/>
      <c r="DH15" s="478"/>
      <c r="DI15" s="478"/>
      <c r="DJ15" s="478"/>
      <c r="DK15" s="478"/>
      <c r="DL15" s="478"/>
      <c r="DM15" s="478"/>
      <c r="DN15" s="478"/>
      <c r="DO15" s="478"/>
      <c r="DP15" s="478"/>
      <c r="DQ15" s="478"/>
      <c r="DR15" s="478"/>
      <c r="DS15" s="478"/>
      <c r="DT15" s="478"/>
      <c r="DU15" s="478"/>
      <c r="DV15" s="478"/>
      <c r="DW15" s="478"/>
      <c r="DX15" s="478"/>
      <c r="DY15" s="472">
        <v>111.756</v>
      </c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</row>
    <row r="16" spans="1:141" s="25" customFormat="1" ht="27.75" customHeight="1" x14ac:dyDescent="0.25">
      <c r="A16" s="446" t="s">
        <v>167</v>
      </c>
      <c r="B16" s="497" t="s">
        <v>265</v>
      </c>
      <c r="C16" s="335" t="s">
        <v>260</v>
      </c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8"/>
      <c r="DB16" s="478"/>
      <c r="DC16" s="478"/>
      <c r="DD16" s="478"/>
      <c r="DE16" s="478"/>
      <c r="DF16" s="478"/>
      <c r="DG16" s="478"/>
      <c r="DH16" s="478"/>
      <c r="DI16" s="478"/>
      <c r="DJ16" s="478"/>
      <c r="DK16" s="478"/>
      <c r="DL16" s="478"/>
      <c r="DM16" s="478"/>
      <c r="DN16" s="478"/>
      <c r="DO16" s="478"/>
      <c r="DP16" s="478"/>
      <c r="DQ16" s="478"/>
      <c r="DR16" s="478"/>
      <c r="DS16" s="478"/>
      <c r="DT16" s="478"/>
      <c r="DU16" s="478"/>
      <c r="DV16" s="478"/>
      <c r="DW16" s="478"/>
      <c r="DX16" s="478"/>
      <c r="DY16" s="472"/>
      <c r="DZ16" s="472"/>
      <c r="EA16" s="472"/>
      <c r="EB16" s="472"/>
      <c r="EC16" s="472"/>
      <c r="ED16" s="472"/>
      <c r="EE16" s="472"/>
      <c r="EF16" s="472">
        <v>48</v>
      </c>
      <c r="EG16" s="472"/>
      <c r="EH16" s="472"/>
      <c r="EI16" s="472"/>
      <c r="EJ16" s="472"/>
    </row>
    <row r="17" spans="1:141" s="25" customFormat="1" ht="27.75" customHeight="1" x14ac:dyDescent="0.25">
      <c r="A17" s="498"/>
      <c r="B17" s="500"/>
      <c r="C17" s="191" t="s">
        <v>11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8"/>
      <c r="CC17" s="478"/>
      <c r="CD17" s="478"/>
      <c r="CE17" s="478"/>
      <c r="CF17" s="478"/>
      <c r="CG17" s="478"/>
      <c r="CH17" s="478"/>
      <c r="CI17" s="478"/>
      <c r="CJ17" s="478"/>
      <c r="CK17" s="478"/>
      <c r="CL17" s="478"/>
      <c r="CM17" s="478"/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8"/>
      <c r="DB17" s="478"/>
      <c r="DC17" s="478"/>
      <c r="DD17" s="478"/>
      <c r="DE17" s="478"/>
      <c r="DF17" s="478"/>
      <c r="DG17" s="478"/>
      <c r="DH17" s="478"/>
      <c r="DI17" s="478"/>
      <c r="DJ17" s="478"/>
      <c r="DK17" s="478"/>
      <c r="DL17" s="478"/>
      <c r="DM17" s="478"/>
      <c r="DN17" s="478"/>
      <c r="DO17" s="478"/>
      <c r="DP17" s="478"/>
      <c r="DQ17" s="478"/>
      <c r="DR17" s="478"/>
      <c r="DS17" s="478"/>
      <c r="DT17" s="478"/>
      <c r="DU17" s="478"/>
      <c r="DV17" s="478"/>
      <c r="DW17" s="478"/>
      <c r="DX17" s="478"/>
      <c r="DY17" s="472"/>
      <c r="DZ17" s="472"/>
      <c r="EA17" s="472"/>
      <c r="EB17" s="472"/>
      <c r="EC17" s="472"/>
      <c r="ED17" s="472"/>
      <c r="EE17" s="472"/>
      <c r="EF17" s="472">
        <v>65.893000000000001</v>
      </c>
      <c r="EG17" s="472"/>
      <c r="EH17" s="472"/>
      <c r="EI17" s="472"/>
      <c r="EJ17" s="472"/>
    </row>
    <row r="18" spans="1:141" s="25" customFormat="1" ht="27.75" customHeight="1" x14ac:dyDescent="0.25">
      <c r="A18" s="522" t="s">
        <v>16</v>
      </c>
      <c r="B18" s="604" t="s">
        <v>266</v>
      </c>
      <c r="C18" s="335" t="s">
        <v>260</v>
      </c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8"/>
      <c r="CE18" s="478"/>
      <c r="CF18" s="478"/>
      <c r="CG18" s="478"/>
      <c r="CH18" s="478"/>
      <c r="CI18" s="478"/>
      <c r="CJ18" s="478"/>
      <c r="CK18" s="478"/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8"/>
      <c r="DB18" s="478"/>
      <c r="DC18" s="478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8"/>
      <c r="DU18" s="478"/>
      <c r="DV18" s="478"/>
      <c r="DW18" s="478"/>
      <c r="DX18" s="478"/>
      <c r="DY18" s="472"/>
      <c r="DZ18" s="472"/>
      <c r="EA18" s="472"/>
      <c r="EB18" s="472"/>
      <c r="EC18" s="472"/>
      <c r="ED18" s="472"/>
      <c r="EE18" s="472"/>
      <c r="EF18" s="472">
        <v>84</v>
      </c>
      <c r="EG18" s="472"/>
      <c r="EH18" s="472"/>
      <c r="EI18" s="472"/>
      <c r="EJ18" s="472"/>
    </row>
    <row r="19" spans="1:141" s="25" customFormat="1" ht="27.75" customHeight="1" thickBot="1" x14ac:dyDescent="0.3">
      <c r="A19" s="523"/>
      <c r="B19" s="605"/>
      <c r="C19" s="344" t="s">
        <v>11</v>
      </c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8"/>
      <c r="CA19" s="478"/>
      <c r="CB19" s="478"/>
      <c r="CC19" s="478"/>
      <c r="CD19" s="478"/>
      <c r="CE19" s="478"/>
      <c r="CF19" s="478"/>
      <c r="CG19" s="478"/>
      <c r="CH19" s="478"/>
      <c r="CI19" s="478"/>
      <c r="CJ19" s="478"/>
      <c r="CK19" s="478"/>
      <c r="CL19" s="478"/>
      <c r="CM19" s="478"/>
      <c r="CN19" s="478"/>
      <c r="CO19" s="478"/>
      <c r="CP19" s="478"/>
      <c r="CQ19" s="478"/>
      <c r="CR19" s="478"/>
      <c r="CS19" s="478"/>
      <c r="CT19" s="478"/>
      <c r="CU19" s="478"/>
      <c r="CV19" s="478"/>
      <c r="CW19" s="478"/>
      <c r="CX19" s="478"/>
      <c r="CY19" s="478"/>
      <c r="CZ19" s="478"/>
      <c r="DA19" s="478"/>
      <c r="DB19" s="478"/>
      <c r="DC19" s="478"/>
      <c r="DD19" s="478"/>
      <c r="DE19" s="478"/>
      <c r="DF19" s="478"/>
      <c r="DG19" s="478"/>
      <c r="DH19" s="478"/>
      <c r="DI19" s="478"/>
      <c r="DJ19" s="478"/>
      <c r="DK19" s="478"/>
      <c r="DL19" s="478"/>
      <c r="DM19" s="478"/>
      <c r="DN19" s="478"/>
      <c r="DO19" s="478"/>
      <c r="DP19" s="478"/>
      <c r="DQ19" s="478"/>
      <c r="DR19" s="478"/>
      <c r="DS19" s="478"/>
      <c r="DT19" s="478"/>
      <c r="DU19" s="478"/>
      <c r="DV19" s="478"/>
      <c r="DW19" s="478"/>
      <c r="DX19" s="478"/>
      <c r="DY19" s="472"/>
      <c r="DZ19" s="472"/>
      <c r="EA19" s="472"/>
      <c r="EB19" s="472"/>
      <c r="EC19" s="472"/>
      <c r="ED19" s="472"/>
      <c r="EE19" s="472"/>
      <c r="EF19" s="472">
        <v>16.981999999999999</v>
      </c>
      <c r="EG19" s="472"/>
      <c r="EH19" s="472"/>
      <c r="EI19" s="472"/>
      <c r="EJ19" s="472"/>
    </row>
    <row r="20" spans="1:141" s="25" customFormat="1" ht="15.75" thickBot="1" x14ac:dyDescent="0.3">
      <c r="A20" s="397" t="s">
        <v>75</v>
      </c>
      <c r="B20" s="454" t="s">
        <v>76</v>
      </c>
      <c r="C20" s="399" t="s">
        <v>11</v>
      </c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99">
        <f>DY22+DY32+DY34</f>
        <v>0</v>
      </c>
      <c r="DZ20" s="499">
        <f>DZ22+DZ32+DZ34</f>
        <v>0</v>
      </c>
      <c r="EA20" s="499">
        <f t="shared" ref="EA20:EJ20" si="0">EA22+EA32+EA34</f>
        <v>0</v>
      </c>
      <c r="EB20" s="499">
        <f t="shared" si="0"/>
        <v>0</v>
      </c>
      <c r="EC20" s="499">
        <f t="shared" si="0"/>
        <v>0</v>
      </c>
      <c r="ED20" s="499">
        <f t="shared" si="0"/>
        <v>0</v>
      </c>
      <c r="EE20" s="499">
        <f t="shared" si="0"/>
        <v>0</v>
      </c>
      <c r="EF20" s="499">
        <f t="shared" si="0"/>
        <v>0</v>
      </c>
      <c r="EG20" s="499">
        <f t="shared" si="0"/>
        <v>2.137</v>
      </c>
      <c r="EH20" s="499">
        <f t="shared" si="0"/>
        <v>0</v>
      </c>
      <c r="EI20" s="499">
        <f t="shared" si="0"/>
        <v>0</v>
      </c>
      <c r="EJ20" s="499">
        <f t="shared" si="0"/>
        <v>0</v>
      </c>
      <c r="EK20" s="492">
        <f>SUM(DY20:EJ20)</f>
        <v>2.137</v>
      </c>
    </row>
    <row r="21" spans="1:141" s="25" customFormat="1" ht="15" x14ac:dyDescent="0.25">
      <c r="A21" s="614" t="s">
        <v>205</v>
      </c>
      <c r="B21" s="616" t="s">
        <v>206</v>
      </c>
      <c r="C21" s="468" t="s">
        <v>17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95"/>
      <c r="EA21" s="471"/>
      <c r="EB21" s="471"/>
      <c r="EC21" s="471"/>
      <c r="ED21" s="471"/>
      <c r="EE21" s="471"/>
      <c r="EF21" s="471"/>
      <c r="EG21" s="471"/>
      <c r="EH21" s="471"/>
      <c r="EI21" s="471"/>
      <c r="EJ21" s="471"/>
    </row>
    <row r="22" spans="1:141" s="25" customFormat="1" ht="15" x14ac:dyDescent="0.25">
      <c r="A22" s="615"/>
      <c r="B22" s="617"/>
      <c r="C22" s="462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71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2" t="s">
        <v>229</v>
      </c>
      <c r="B23" s="545" t="s">
        <v>19</v>
      </c>
      <c r="C23" s="191" t="s">
        <v>20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2"/>
      <c r="B24" s="545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2" t="s">
        <v>230</v>
      </c>
      <c r="B25" s="545" t="s">
        <v>21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93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2"/>
      <c r="B26" s="545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2" t="s">
        <v>231</v>
      </c>
      <c r="B27" s="545" t="s">
        <v>22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93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2"/>
      <c r="B28" s="545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2" t="s">
        <v>232</v>
      </c>
      <c r="B29" s="545" t="s">
        <v>23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.75" customHeight="1" x14ac:dyDescent="0.25">
      <c r="A30" s="523"/>
      <c r="B30" s="620"/>
      <c r="C30" s="344" t="s">
        <v>11</v>
      </c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</row>
    <row r="31" spans="1:141" ht="15" x14ac:dyDescent="0.25">
      <c r="A31" s="532" t="s">
        <v>112</v>
      </c>
      <c r="B31" s="619" t="s">
        <v>49</v>
      </c>
      <c r="C31" s="191" t="s">
        <v>28</v>
      </c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69"/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</row>
    <row r="32" spans="1:141" ht="15" x14ac:dyDescent="0.25">
      <c r="A32" s="532"/>
      <c r="B32" s="619"/>
      <c r="C32" s="191" t="s">
        <v>11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</row>
    <row r="33" spans="1:141" ht="15" x14ac:dyDescent="0.25">
      <c r="A33" s="522" t="s">
        <v>48</v>
      </c>
      <c r="B33" s="554" t="s">
        <v>216</v>
      </c>
      <c r="C33" s="335" t="s">
        <v>28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/>
      <c r="DZ33" s="471"/>
      <c r="EA33" s="471"/>
      <c r="EB33" s="471"/>
      <c r="EC33" s="471"/>
      <c r="ED33" s="471"/>
      <c r="EE33" s="471"/>
      <c r="EF33" s="471"/>
      <c r="EG33" s="471">
        <v>2</v>
      </c>
      <c r="EH33" s="471"/>
      <c r="EI33" s="471"/>
      <c r="EJ33" s="471"/>
    </row>
    <row r="34" spans="1:141" ht="15.75" thickBot="1" x14ac:dyDescent="0.3">
      <c r="A34" s="525"/>
      <c r="B34" s="521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>
        <v>2.137</v>
      </c>
      <c r="EH34" s="470"/>
      <c r="EI34" s="470"/>
      <c r="EJ34" s="470"/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>
        <f>DY37+DY39+DY41</f>
        <v>0</v>
      </c>
      <c r="DZ35" s="465"/>
      <c r="EA35" s="465">
        <f>EA37+EA39+EA41</f>
        <v>0</v>
      </c>
      <c r="EB35" s="465"/>
      <c r="EC35" s="465"/>
      <c r="ED35" s="465"/>
      <c r="EE35" s="465"/>
      <c r="EF35" s="465"/>
      <c r="EG35" s="465"/>
      <c r="EH35" s="465"/>
      <c r="EI35" s="465"/>
      <c r="EJ35" s="465"/>
      <c r="EK35" s="492">
        <f>SUM(DY35:EJ35)</f>
        <v>0</v>
      </c>
    </row>
    <row r="36" spans="1:141" s="25" customFormat="1" ht="15" x14ac:dyDescent="0.25">
      <c r="A36" s="602">
        <v>25</v>
      </c>
      <c r="B36" s="551" t="s">
        <v>217</v>
      </c>
      <c r="C36" s="335" t="s">
        <v>17</v>
      </c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4"/>
      <c r="BE36" s="474"/>
      <c r="BF36" s="474"/>
      <c r="BG36" s="474"/>
      <c r="BH36" s="474"/>
      <c r="BI36" s="474"/>
      <c r="BJ36" s="474"/>
      <c r="BK36" s="474"/>
      <c r="BL36" s="474"/>
      <c r="BM36" s="474"/>
      <c r="BN36" s="474"/>
      <c r="BO36" s="474"/>
      <c r="BP36" s="474"/>
      <c r="BQ36" s="474"/>
      <c r="BR36" s="474"/>
      <c r="BS36" s="474"/>
      <c r="BT36" s="474"/>
      <c r="BU36" s="474"/>
      <c r="BV36" s="474"/>
      <c r="BW36" s="474"/>
      <c r="BX36" s="474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4"/>
      <c r="DJ36" s="474"/>
      <c r="DK36" s="474"/>
      <c r="DL36" s="474"/>
      <c r="DM36" s="474"/>
      <c r="DN36" s="474"/>
      <c r="DO36" s="474"/>
      <c r="DP36" s="474"/>
      <c r="DQ36" s="474"/>
      <c r="DR36" s="474"/>
      <c r="DS36" s="474"/>
      <c r="DT36" s="474"/>
      <c r="DU36" s="474"/>
      <c r="DV36" s="474"/>
      <c r="DW36" s="474"/>
      <c r="DX36" s="474"/>
      <c r="DY36" s="474"/>
      <c r="DZ36" s="474"/>
      <c r="EA36" s="474"/>
      <c r="EB36" s="474"/>
      <c r="EC36" s="474"/>
      <c r="ED36" s="474"/>
      <c r="EE36" s="474"/>
      <c r="EF36" s="474"/>
      <c r="EG36" s="474"/>
      <c r="EH36" s="474"/>
      <c r="EI36" s="474"/>
      <c r="EJ36" s="474"/>
    </row>
    <row r="37" spans="1:141" s="25" customFormat="1" ht="15.75" thickBot="1" x14ac:dyDescent="0.3">
      <c r="A37" s="603"/>
      <c r="B37" s="552"/>
      <c r="C37" s="344" t="s">
        <v>11</v>
      </c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5"/>
      <c r="BG37" s="475"/>
      <c r="BH37" s="475"/>
      <c r="BI37" s="475"/>
      <c r="BJ37" s="475"/>
      <c r="BK37" s="475"/>
      <c r="BL37" s="475"/>
      <c r="BM37" s="475"/>
      <c r="BN37" s="475"/>
      <c r="BO37" s="475"/>
      <c r="BP37" s="475"/>
      <c r="BQ37" s="475"/>
      <c r="BR37" s="475"/>
      <c r="BS37" s="475"/>
      <c r="BT37" s="475"/>
      <c r="BU37" s="475"/>
      <c r="BV37" s="475"/>
      <c r="BW37" s="475"/>
      <c r="BX37" s="475"/>
      <c r="BY37" s="475"/>
      <c r="BZ37" s="475"/>
      <c r="CA37" s="475"/>
      <c r="CB37" s="475"/>
      <c r="CC37" s="475"/>
      <c r="CD37" s="475"/>
      <c r="CE37" s="475"/>
      <c r="CF37" s="475"/>
      <c r="CG37" s="475"/>
      <c r="CH37" s="475"/>
      <c r="CI37" s="475"/>
      <c r="CJ37" s="475"/>
      <c r="CK37" s="475"/>
      <c r="CL37" s="475"/>
      <c r="CM37" s="475"/>
      <c r="CN37" s="475"/>
      <c r="CO37" s="475"/>
      <c r="CP37" s="475"/>
      <c r="CQ37" s="475"/>
      <c r="CR37" s="475"/>
      <c r="CS37" s="475"/>
      <c r="CT37" s="475"/>
      <c r="CU37" s="475"/>
      <c r="CV37" s="475"/>
      <c r="CW37" s="475"/>
      <c r="CX37" s="475"/>
      <c r="CY37" s="475"/>
      <c r="CZ37" s="475"/>
      <c r="DA37" s="475"/>
      <c r="DB37" s="475"/>
      <c r="DC37" s="475"/>
      <c r="DD37" s="475"/>
      <c r="DE37" s="475"/>
      <c r="DF37" s="475"/>
      <c r="DG37" s="475"/>
      <c r="DH37" s="475"/>
      <c r="DI37" s="475"/>
      <c r="DJ37" s="475"/>
      <c r="DK37" s="475"/>
      <c r="DL37" s="475"/>
      <c r="DM37" s="475"/>
      <c r="DN37" s="475"/>
      <c r="DO37" s="475"/>
      <c r="DP37" s="475"/>
      <c r="DQ37" s="475"/>
      <c r="DR37" s="475"/>
      <c r="DS37" s="475"/>
      <c r="DT37" s="475"/>
      <c r="DU37" s="475"/>
      <c r="DV37" s="475"/>
      <c r="DW37" s="475"/>
      <c r="DX37" s="475"/>
      <c r="DY37" s="475"/>
      <c r="DZ37" s="475"/>
      <c r="EA37" s="475"/>
      <c r="EB37" s="475"/>
      <c r="EC37" s="475"/>
      <c r="ED37" s="475"/>
      <c r="EE37" s="475"/>
      <c r="EF37" s="475"/>
      <c r="EG37" s="475"/>
      <c r="EH37" s="475"/>
      <c r="EI37" s="475"/>
      <c r="EJ37" s="475"/>
    </row>
    <row r="38" spans="1:141" s="25" customFormat="1" ht="15" x14ac:dyDescent="0.25">
      <c r="A38" s="611">
        <v>26</v>
      </c>
      <c r="B38" s="612" t="s">
        <v>256</v>
      </c>
      <c r="C38" s="467" t="s">
        <v>28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6"/>
      <c r="EB38" s="479"/>
      <c r="EC38" s="479"/>
      <c r="ED38" s="479"/>
      <c r="EE38" s="479"/>
      <c r="EF38" s="479"/>
      <c r="EG38" s="479"/>
      <c r="EH38" s="479"/>
      <c r="EI38" s="479"/>
      <c r="EJ38" s="479"/>
    </row>
    <row r="39" spans="1:141" s="25" customFormat="1" ht="26.25" customHeight="1" thickBot="1" x14ac:dyDescent="0.3">
      <c r="A39" s="603"/>
      <c r="B39" s="613"/>
      <c r="C39" s="344" t="s">
        <v>11</v>
      </c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75"/>
      <c r="EB39" s="480"/>
      <c r="EC39" s="480"/>
      <c r="ED39" s="480"/>
      <c r="EE39" s="480"/>
      <c r="EF39" s="480"/>
      <c r="EG39" s="480"/>
      <c r="EH39" s="480"/>
      <c r="EI39" s="480"/>
      <c r="EJ39" s="480"/>
      <c r="EK39" s="492">
        <f>SUM(DY39:EJ39)</f>
        <v>0</v>
      </c>
    </row>
    <row r="40" spans="1:141" s="25" customFormat="1" ht="15" x14ac:dyDescent="0.25">
      <c r="A40" s="524" t="s">
        <v>233</v>
      </c>
      <c r="B40" s="609" t="s">
        <v>60</v>
      </c>
      <c r="C40" s="350" t="s">
        <v>28</v>
      </c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6"/>
      <c r="BO40" s="476"/>
      <c r="BP40" s="476"/>
      <c r="BQ40" s="476"/>
      <c r="BR40" s="476"/>
      <c r="BS40" s="476"/>
      <c r="BT40" s="476"/>
      <c r="BU40" s="476"/>
      <c r="BV40" s="476"/>
      <c r="BW40" s="476"/>
      <c r="BX40" s="476"/>
      <c r="BY40" s="476"/>
      <c r="BZ40" s="476"/>
      <c r="CA40" s="476"/>
      <c r="CB40" s="476"/>
      <c r="CC40" s="476"/>
      <c r="CD40" s="476"/>
      <c r="CE40" s="476"/>
      <c r="CF40" s="476"/>
      <c r="CG40" s="476"/>
      <c r="CH40" s="476"/>
      <c r="CI40" s="476"/>
      <c r="CJ40" s="476"/>
      <c r="CK40" s="476"/>
      <c r="CL40" s="476"/>
      <c r="CM40" s="476"/>
      <c r="CN40" s="476"/>
      <c r="CO40" s="476"/>
      <c r="CP40" s="476"/>
      <c r="CQ40" s="476"/>
      <c r="CR40" s="476"/>
      <c r="CS40" s="476"/>
      <c r="CT40" s="476"/>
      <c r="CU40" s="476"/>
      <c r="CV40" s="476"/>
      <c r="CW40" s="476"/>
      <c r="CX40" s="476"/>
      <c r="CY40" s="476"/>
      <c r="CZ40" s="476"/>
      <c r="DA40" s="476"/>
      <c r="DB40" s="476"/>
      <c r="DC40" s="476"/>
      <c r="DD40" s="476"/>
      <c r="DE40" s="476"/>
      <c r="DF40" s="476"/>
      <c r="DG40" s="476"/>
      <c r="DH40" s="476"/>
      <c r="DI40" s="476"/>
      <c r="DJ40" s="476"/>
      <c r="DK40" s="476"/>
      <c r="DL40" s="476"/>
      <c r="DM40" s="476"/>
      <c r="DN40" s="476"/>
      <c r="DO40" s="476"/>
      <c r="DP40" s="476"/>
      <c r="DQ40" s="476"/>
      <c r="DR40" s="476"/>
      <c r="DS40" s="476"/>
      <c r="DT40" s="476"/>
      <c r="DU40" s="476"/>
      <c r="DV40" s="476"/>
      <c r="DW40" s="476"/>
      <c r="DX40" s="476"/>
      <c r="DY40" s="476"/>
      <c r="DZ40" s="476"/>
      <c r="EA40" s="476"/>
      <c r="EB40" s="476"/>
      <c r="EC40" s="476"/>
      <c r="ED40" s="476"/>
      <c r="EE40" s="476"/>
      <c r="EF40" s="476"/>
      <c r="EG40" s="476"/>
      <c r="EH40" s="476"/>
      <c r="EI40" s="476"/>
      <c r="EJ40" s="476"/>
    </row>
    <row r="41" spans="1:141" s="25" customFormat="1" ht="15.75" thickBot="1" x14ac:dyDescent="0.3">
      <c r="A41" s="525"/>
      <c r="B41" s="610"/>
      <c r="C41" s="329" t="s">
        <v>11</v>
      </c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  <c r="BF41" s="477"/>
      <c r="BG41" s="477"/>
      <c r="BH41" s="477"/>
      <c r="BI41" s="477"/>
      <c r="BJ41" s="477"/>
      <c r="BK41" s="477"/>
      <c r="BL41" s="477"/>
      <c r="BM41" s="477"/>
      <c r="BN41" s="477"/>
      <c r="BO41" s="477"/>
      <c r="BP41" s="477"/>
      <c r="BQ41" s="477"/>
      <c r="BR41" s="477"/>
      <c r="BS41" s="477"/>
      <c r="BT41" s="477"/>
      <c r="BU41" s="477"/>
      <c r="BV41" s="477"/>
      <c r="BW41" s="477"/>
      <c r="BX41" s="477"/>
      <c r="BY41" s="477"/>
      <c r="BZ41" s="477"/>
      <c r="CA41" s="477"/>
      <c r="CB41" s="477"/>
      <c r="CC41" s="477"/>
      <c r="CD41" s="477"/>
      <c r="CE41" s="477"/>
      <c r="CF41" s="477"/>
      <c r="CG41" s="477"/>
      <c r="CH41" s="477"/>
      <c r="CI41" s="477"/>
      <c r="CJ41" s="477"/>
      <c r="CK41" s="477"/>
      <c r="CL41" s="477"/>
      <c r="CM41" s="477"/>
      <c r="CN41" s="477"/>
      <c r="CO41" s="477"/>
      <c r="CP41" s="477"/>
      <c r="CQ41" s="477"/>
      <c r="CR41" s="477"/>
      <c r="CS41" s="477"/>
      <c r="CT41" s="477"/>
      <c r="CU41" s="477"/>
      <c r="CV41" s="477"/>
      <c r="CW41" s="477"/>
      <c r="CX41" s="477"/>
      <c r="CY41" s="477"/>
      <c r="CZ41" s="477"/>
      <c r="DA41" s="477"/>
      <c r="DB41" s="477"/>
      <c r="DC41" s="477"/>
      <c r="DD41" s="477"/>
      <c r="DE41" s="477"/>
      <c r="DF41" s="477"/>
      <c r="DG41" s="477"/>
      <c r="DH41" s="477"/>
      <c r="DI41" s="477"/>
      <c r="DJ41" s="477"/>
      <c r="DK41" s="477"/>
      <c r="DL41" s="477"/>
      <c r="DM41" s="477"/>
      <c r="DN41" s="477"/>
      <c r="DO41" s="477"/>
      <c r="DP41" s="477"/>
      <c r="DQ41" s="477"/>
      <c r="DR41" s="477"/>
      <c r="DS41" s="477"/>
      <c r="DT41" s="477"/>
      <c r="DU41" s="477"/>
      <c r="DV41" s="477"/>
      <c r="DW41" s="477"/>
      <c r="DX41" s="477"/>
      <c r="DY41" s="477"/>
      <c r="DZ41" s="477"/>
      <c r="EA41" s="477"/>
      <c r="EB41" s="477"/>
      <c r="EC41" s="477"/>
      <c r="ED41" s="477"/>
      <c r="EE41" s="477"/>
      <c r="EF41" s="477"/>
      <c r="EG41" s="477"/>
      <c r="EH41" s="477"/>
      <c r="EI41" s="477"/>
      <c r="EJ41" s="477"/>
      <c r="EK41" s="492">
        <f>SUM(EA41:EJ41)</f>
        <v>0</v>
      </c>
    </row>
    <row r="42" spans="1:141" s="25" customFormat="1" ht="42.75" customHeight="1" thickBot="1" x14ac:dyDescent="0.3">
      <c r="A42" s="397" t="s">
        <v>219</v>
      </c>
      <c r="B42" s="501" t="s">
        <v>267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>
        <v>26.219000000000001</v>
      </c>
      <c r="DZ42" s="465"/>
      <c r="EA42" s="465"/>
      <c r="EB42" s="465"/>
      <c r="EC42" s="465"/>
      <c r="ED42" s="465"/>
      <c r="EE42" s="465"/>
      <c r="EF42" s="465"/>
      <c r="EG42" s="465">
        <v>15.565</v>
      </c>
      <c r="EH42" s="465">
        <v>33.044400000000003</v>
      </c>
      <c r="EI42" s="465"/>
      <c r="EJ42" s="465"/>
    </row>
    <row r="43" spans="1:141" s="25" customFormat="1" ht="21.75" customHeight="1" thickBot="1" x14ac:dyDescent="0.3">
      <c r="A43" s="417"/>
      <c r="B43" s="418" t="s">
        <v>90</v>
      </c>
      <c r="C43" s="419" t="s">
        <v>11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>
        <f>DY13+DY20+DY35+DY42</f>
        <v>137.97499999999999</v>
      </c>
      <c r="DZ43" s="466">
        <f>DZ13+DZ20+DZ35+DZ42</f>
        <v>0</v>
      </c>
      <c r="EA43" s="466">
        <f>EA13+EA20+EA35+EA42</f>
        <v>0</v>
      </c>
      <c r="EB43" s="466">
        <f t="shared" ref="EB43:EJ43" si="1">EB13+EB20+EB35+EB42</f>
        <v>0</v>
      </c>
      <c r="EC43" s="466">
        <f t="shared" si="1"/>
        <v>0</v>
      </c>
      <c r="ED43" s="466">
        <f t="shared" si="1"/>
        <v>0</v>
      </c>
      <c r="EE43" s="466">
        <f t="shared" si="1"/>
        <v>0</v>
      </c>
      <c r="EF43" s="466">
        <f t="shared" si="1"/>
        <v>82.875</v>
      </c>
      <c r="EG43" s="466">
        <f t="shared" si="1"/>
        <v>17.701999999999998</v>
      </c>
      <c r="EH43" s="466">
        <f t="shared" si="1"/>
        <v>33.044400000000003</v>
      </c>
      <c r="EI43" s="466">
        <f t="shared" si="1"/>
        <v>0</v>
      </c>
      <c r="EJ43" s="466">
        <f t="shared" si="1"/>
        <v>0</v>
      </c>
      <c r="EK43" s="466">
        <f>SUM(DY43:EJ43)</f>
        <v>271.59640000000002</v>
      </c>
    </row>
    <row r="44" spans="1:141" s="25" customFormat="1" ht="15" x14ac:dyDescent="0.25">
      <c r="A44" s="460"/>
      <c r="B44" s="200"/>
      <c r="C44" s="201"/>
      <c r="D44" s="203"/>
    </row>
    <row r="45" spans="1:141" s="25" customFormat="1" ht="15" x14ac:dyDescent="0.25">
      <c r="A45" s="460"/>
      <c r="B45" s="200" t="s">
        <v>258</v>
      </c>
      <c r="C45" s="201"/>
      <c r="D45" s="203"/>
    </row>
    <row r="46" spans="1:141" s="25" customFormat="1" ht="15" x14ac:dyDescent="0.25">
      <c r="A46" s="460"/>
      <c r="B46" s="200" t="s">
        <v>259</v>
      </c>
      <c r="C46" s="491" t="s">
        <v>28</v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1"/>
      <c r="DJ46" s="491"/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1"/>
      <c r="DV46" s="491"/>
      <c r="DW46" s="491"/>
      <c r="DX46" s="491"/>
      <c r="DY46" s="491"/>
      <c r="DZ46" s="491"/>
      <c r="EA46" s="491"/>
      <c r="EB46" s="491"/>
      <c r="EC46" s="491"/>
      <c r="ED46" s="491"/>
      <c r="EE46" s="491"/>
      <c r="EF46" s="491"/>
      <c r="EG46" s="491"/>
      <c r="EH46" s="491"/>
      <c r="EI46" s="491"/>
      <c r="EJ46" s="491"/>
      <c r="EK46" s="491">
        <f>SUM(DY46:EJ46)</f>
        <v>0</v>
      </c>
    </row>
    <row r="47" spans="1:141" s="25" customFormat="1" ht="15" x14ac:dyDescent="0.25">
      <c r="A47" s="461"/>
      <c r="B47" s="205"/>
      <c r="C47" s="491" t="s">
        <v>11</v>
      </c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1"/>
      <c r="DF47" s="491"/>
      <c r="DG47" s="491"/>
      <c r="DH47" s="491"/>
      <c r="DI47" s="491"/>
      <c r="DJ47" s="491"/>
      <c r="DK47" s="491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>
        <f>SUM(DY47:EJ47)</f>
        <v>0</v>
      </c>
    </row>
    <row r="48" spans="1:141" ht="47.25" customHeight="1" x14ac:dyDescent="0.25">
      <c r="A48" s="496" t="s">
        <v>263</v>
      </c>
      <c r="B48" s="496"/>
      <c r="D48" s="13"/>
    </row>
    <row r="49" spans="1:105" ht="41.25" customHeight="1" x14ac:dyDescent="0.25">
      <c r="B49" s="89" t="s">
        <v>264</v>
      </c>
      <c r="C49" s="89"/>
    </row>
    <row r="51" spans="1:105" ht="12.75" customHeight="1" x14ac:dyDescent="0.2"/>
    <row r="52" spans="1:105" s="16" customFormat="1" ht="15.75" x14ac:dyDescent="0.25">
      <c r="A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15.75" x14ac:dyDescent="0.25">
      <c r="A53" s="2"/>
      <c r="B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</sheetData>
  <mergeCells count="154"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  <mergeCell ref="E10:E11"/>
    <mergeCell ref="F10:F11"/>
    <mergeCell ref="G10:G11"/>
    <mergeCell ref="H10:H11"/>
    <mergeCell ref="I10:I11"/>
    <mergeCell ref="D10:D11"/>
    <mergeCell ref="A36:A37"/>
    <mergeCell ref="B36:B37"/>
    <mergeCell ref="A18:A19"/>
    <mergeCell ref="B18:B19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2021-02-03T06:45:47Z</dcterms:modified>
</cp:coreProperties>
</file>