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1.'!$A$1:$D$53</definedName>
  </definedNames>
  <calcPr calcId="145621"/>
</workbook>
</file>

<file path=xl/calcChain.xml><?xml version="1.0" encoding="utf-8"?>
<calcChain xmlns="http://schemas.openxmlformats.org/spreadsheetml/2006/main">
  <c r="DZ13" i="40" l="1"/>
  <c r="EA13" i="40"/>
  <c r="EB13" i="40"/>
  <c r="EC13" i="40"/>
  <c r="ED13" i="40"/>
  <c r="EE13" i="40"/>
  <c r="EF13" i="40"/>
  <c r="EG13" i="40"/>
  <c r="EH13" i="40"/>
  <c r="EI13" i="40"/>
  <c r="EJ13" i="40"/>
  <c r="DY17" i="40" l="1"/>
  <c r="DY13" i="40" s="1"/>
  <c r="EJ39" i="40" l="1"/>
  <c r="EH24" i="40" l="1"/>
  <c r="EH39" i="40"/>
  <c r="EH47" i="40" l="1"/>
  <c r="EF39" i="40" l="1"/>
  <c r="DY26" i="40" l="1"/>
  <c r="DY24" i="40" s="1"/>
  <c r="DZ26" i="40" l="1"/>
  <c r="DZ24" i="40" s="1"/>
  <c r="DZ47" i="40" s="1"/>
  <c r="EB24" i="40"/>
  <c r="EC24" i="40"/>
  <c r="ED24" i="40"/>
  <c r="EE24" i="40"/>
  <c r="EF24" i="40"/>
  <c r="EG24" i="40"/>
  <c r="EI24" i="40"/>
  <c r="EJ24" i="40"/>
  <c r="EK13" i="40" l="1"/>
  <c r="DY47" i="40" l="1"/>
  <c r="EB47" i="40" l="1"/>
  <c r="ED47" i="40"/>
  <c r="EE47" i="40"/>
  <c r="EF47" i="40"/>
  <c r="EG47" i="40"/>
  <c r="EI47" i="40"/>
  <c r="EJ47" i="40"/>
  <c r="EC47" i="40"/>
  <c r="EA26" i="40"/>
  <c r="EA24" i="40" s="1"/>
  <c r="EA39" i="40"/>
  <c r="EK39" i="40" s="1"/>
  <c r="EK45" i="40"/>
  <c r="EK43" i="40"/>
  <c r="EA47" i="40" l="1"/>
  <c r="EK47" i="40" s="1"/>
  <c r="EK51" i="40"/>
  <c r="EK50" i="40"/>
  <c r="EK24" i="40" l="1"/>
</calcChain>
</file>

<file path=xl/sharedStrings.xml><?xml version="1.0" encoding="utf-8"?>
<sst xmlns="http://schemas.openxmlformats.org/spreadsheetml/2006/main" count="739" uniqueCount="274">
  <si>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</si>
  <si>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</si>
  <si>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</si>
  <si>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</si>
  <si>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</si>
  <si>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</si>
  <si>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</si>
  <si>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</si>
  <si>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</si>
  <si>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</si>
  <si>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</si>
  <si>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</si>
  <si>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</si>
  <si>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</si>
  <si>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</si>
  <si>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</si>
  <si>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</si>
  <si>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</si>
  <si>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</si>
  <si>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</si>
  <si>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</si>
  <si>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</si>
  <si>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</si>
  <si>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</si>
  <si>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</si>
  <si>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</si>
  <si>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</si>
  <si>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</si>
  <si>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</si>
  <si>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</si>
  <si>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</si>
  <si>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</si>
  <si>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</si>
  <si>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</si>
  <si>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</si>
  <si>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</si>
  <si>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</si>
  <si>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</si>
  <si>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</si>
  <si>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</si>
  <si>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</si>
  <si>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</si>
  <si>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</si>
  <si>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</si>
  <si>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</si>
  <si>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</si>
  <si>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</si>
  <si>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</si>
  <si>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</si>
  <si>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</si>
  <si>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</si>
  <si>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</si>
  <si>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</si>
  <si>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</si>
  <si>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</si>
  <si>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</si>
  <si>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</si>
  <si>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</si>
  <si>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</si>
  <si>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</si>
  <si>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</si>
  <si>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</si>
  <si>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</si>
  <si>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</si>
  <si>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</si>
  <si>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</si>
  <si>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</si>
  <si>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</si>
  <si>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</si>
  <si>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</si>
  <si>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</si>
  <si>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</si>
  <si>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</si>
  <si>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</si>
  <si>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</si>
  <si>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</si>
  <si>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</si>
  <si>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</si>
  <si>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</si>
  <si>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</si>
  <si>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</si>
  <si>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</si>
  <si>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</si>
  <si>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</si>
  <si>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</si>
  <si>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</si>
  <si>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</si>
  <si>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</si>
  <si>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</si>
  <si>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</si>
  <si>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</si>
  <si>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</si>
  <si>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</si>
  <si>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</si>
  <si>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</si>
  <si>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</si>
  <si>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</si>
  <si>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</si>
  <si>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</si>
  <si>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</si>
  <si>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</si>
  <si>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</si>
  <si>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</si>
  <si>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</si>
  <si>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</si>
  <si>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</si>
  <si>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</si>
  <si>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</si>
  <si>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</si>
  <si>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</si>
  <si>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</si>
  <si>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</si>
  <si>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</si>
  <si>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</si>
  <si>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</si>
  <si>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</si>
  <si>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</si>
  <si>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</si>
  <si>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</si>
  <si>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</si>
  <si>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</si>
  <si>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</si>
  <si>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</si>
  <si>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</si>
  <si>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</si>
  <si>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</si>
  <si>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</si>
  <si>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</si>
  <si>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</si>
  <si>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</si>
  <si>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</si>
  <si>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</si>
  <si>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</si>
  <si>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</si>
  <si>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</si>
  <si>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</si>
  <si>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</si>
  <si>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</si>
  <si>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</si>
  <si>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</si>
  <si>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</si>
  <si>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</si>
  <si>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</si>
  <si>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</si>
  <si>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</si>
  <si>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</si>
  <si>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</si>
  <si>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</si>
  <si>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</si>
  <si>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</si>
  <si>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</si>
  <si>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</si>
  <si>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</si>
  <si>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</si>
  <si>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</si>
  <si>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</si>
  <si>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</si>
  <si>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</si>
  <si>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</si>
  <si>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</si>
  <si>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</si>
  <si>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</si>
  <si>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</si>
  <si>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</si>
  <si>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</si>
  <si>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</si>
  <si>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</si>
  <si>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</si>
  <si>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</si>
  <si>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</si>
  <si>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</si>
  <si>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</si>
  <si>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</si>
  <si>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</si>
  <si>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</si>
  <si>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</si>
  <si>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</si>
  <si>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</si>
  <si>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</si>
  <si>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</si>
  <si>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</si>
  <si>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</si>
  <si>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</si>
  <si>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</si>
  <si>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</si>
  <si>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</si>
  <si>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</si>
  <si>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</si>
  <si>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</si>
  <si>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</si>
  <si>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</si>
  <si>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</si>
  <si>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</si>
  <si>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</si>
  <si>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</si>
  <si>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</si>
  <si>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</si>
  <si>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</si>
  <si>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</si>
  <si>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</si>
  <si>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</si>
  <si>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</si>
  <si>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</si>
  <si>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</si>
  <si>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</si>
  <si>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</si>
  <si>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</si>
  <si>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</si>
  <si>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</si>
  <si>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</si>
  <si>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</si>
  <si>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</si>
  <si>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</si>
  <si>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</si>
  <si>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</si>
  <si>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</si>
  <si>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</si>
  <si>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</si>
  <si>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</si>
  <si>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</si>
  <si>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</si>
  <si>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</si>
  <si>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</si>
  <si>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</si>
  <si>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</si>
  <si>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</si>
  <si>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</si>
  <si>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</si>
  <si>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</si>
  <si>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</si>
  <si>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</si>
  <si>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</si>
  <si>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</si>
  <si>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</si>
  <si>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</si>
  <si>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</si>
  <si>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</si>
  <si>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</si>
  <si>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</si>
  <si>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</si>
  <si>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</si>
  <si>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</si>
  <si>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</si>
  <si>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</si>
  <si>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</si>
  <si>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</si>
  <si>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</si>
  <si>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</si>
  <si>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</si>
  <si>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</si>
  <si>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</si>
  <si>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</si>
  <si>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</si>
  <si>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</si>
  <si>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</si>
  <si>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</si>
  <si>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</si>
  <si>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</si>
  <si>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</si>
  <si>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Замена фасонных частей водосточных труб - отливов</t>
  </si>
  <si>
    <t>Замена изоляции трубопроводов в ТП</t>
  </si>
  <si>
    <t>пм</t>
  </si>
  <si>
    <t>м2</t>
  </si>
  <si>
    <t>теплоснабжения (сгоны на трубопроводе)</t>
  </si>
  <si>
    <t>Аварийно-восстановительные работы (ремонт кровли)</t>
  </si>
  <si>
    <t>1.4</t>
  </si>
  <si>
    <t>1.5</t>
  </si>
  <si>
    <t xml:space="preserve">Генеральный директор ООО "УКДС" - управляющей компании ООО "ГК Д.О.М. Колпино"  __________________  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</si>
  <si>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</si>
  <si>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 xml:space="preserve">Штукатурка стен на чердаке </t>
  </si>
  <si>
    <t>Косметический ремонт ЛК</t>
  </si>
  <si>
    <t>Отчет по текущему ремонту общего имущества в многоквартирном доме № 48 по ул. Загородная за 2020 год.</t>
  </si>
  <si>
    <t>Укрепление дверных блоков в подвал</t>
  </si>
  <si>
    <t>Окраска входных групп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</si>
</sst>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8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6" fillId="7" borderId="64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4" t="s">
        <v>187</v>
      </c>
      <c r="C3" s="505"/>
      <c r="D3" s="505"/>
      <c r="E3" s="505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6" t="s">
        <v>0</v>
      </c>
      <c r="C6" s="508" t="s">
        <v>1</v>
      </c>
      <c r="D6" s="508" t="s">
        <v>2</v>
      </c>
      <c r="E6" s="510" t="s">
        <v>6</v>
      </c>
    </row>
    <row r="7" spans="2:5" ht="13.5" customHeight="1" thickBot="1" x14ac:dyDescent="0.25">
      <c r="B7" s="507"/>
      <c r="C7" s="509"/>
      <c r="D7" s="509"/>
      <c r="E7" s="511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0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1"/>
      <c r="C10" s="172"/>
      <c r="D10" s="170" t="s">
        <v>9</v>
      </c>
      <c r="E10" s="82"/>
    </row>
    <row r="11" spans="2:5" s="25" customFormat="1" ht="16.5" thickBot="1" x14ac:dyDescent="0.3">
      <c r="B11" s="502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3" t="s">
        <v>95</v>
      </c>
      <c r="C96" s="503"/>
      <c r="D96" s="503"/>
      <c r="E96" s="503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7" t="s">
        <v>239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6" t="s">
        <v>0</v>
      </c>
      <c r="B9" s="508" t="s">
        <v>1</v>
      </c>
      <c r="C9" s="508" t="s">
        <v>2</v>
      </c>
      <c r="D9" s="510" t="s">
        <v>6</v>
      </c>
      <c r="E9" s="572" t="s">
        <v>132</v>
      </c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66" t="s">
        <v>135</v>
      </c>
      <c r="S9" s="575"/>
      <c r="T9" s="575"/>
      <c r="U9" s="566" t="s">
        <v>101</v>
      </c>
      <c r="V9" s="575"/>
      <c r="W9" s="566" t="s">
        <v>133</v>
      </c>
      <c r="X9" s="567"/>
    </row>
    <row r="10" spans="1:24" ht="149.25" customHeight="1" thickBot="1" x14ac:dyDescent="0.25">
      <c r="A10" s="588"/>
      <c r="B10" s="589"/>
      <c r="C10" s="589"/>
      <c r="D10" s="590"/>
      <c r="E10" s="572" t="s">
        <v>154</v>
      </c>
      <c r="F10" s="573"/>
      <c r="G10" s="573"/>
      <c r="H10" s="572" t="s">
        <v>162</v>
      </c>
      <c r="I10" s="573"/>
      <c r="J10" s="573"/>
      <c r="K10" s="572" t="s">
        <v>163</v>
      </c>
      <c r="L10" s="573"/>
      <c r="M10" s="573"/>
      <c r="N10" s="572" t="s">
        <v>157</v>
      </c>
      <c r="O10" s="574"/>
      <c r="P10" s="572" t="s">
        <v>158</v>
      </c>
      <c r="Q10" s="573"/>
      <c r="R10" s="568"/>
      <c r="S10" s="576"/>
      <c r="T10" s="576"/>
      <c r="U10" s="568"/>
      <c r="V10" s="576"/>
      <c r="W10" s="568"/>
      <c r="X10" s="569"/>
    </row>
    <row r="11" spans="1:24" ht="13.5" thickBot="1" x14ac:dyDescent="0.25">
      <c r="A11" s="588"/>
      <c r="B11" s="589"/>
      <c r="C11" s="589"/>
      <c r="D11" s="590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7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8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9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7" t="s">
        <v>12</v>
      </c>
      <c r="B16" s="538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7"/>
      <c r="B17" s="538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1" t="s">
        <v>14</v>
      </c>
      <c r="B18" s="538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1"/>
      <c r="B19" s="538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3" t="s">
        <v>167</v>
      </c>
      <c r="B21" s="580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4"/>
      <c r="B22" s="581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4" t="s">
        <v>168</v>
      </c>
      <c r="B23" s="582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4"/>
      <c r="B24" s="582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4" t="s">
        <v>171</v>
      </c>
      <c r="B25" s="583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4"/>
      <c r="B26" s="583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4" t="s">
        <v>173</v>
      </c>
      <c r="B27" s="583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4"/>
      <c r="B28" s="583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4" t="s">
        <v>176</v>
      </c>
      <c r="B29" s="582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4"/>
      <c r="B30" s="582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9" t="s">
        <v>18</v>
      </c>
      <c r="B32" s="584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0"/>
      <c r="B33" s="585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5" t="s">
        <v>57</v>
      </c>
      <c r="B34" s="562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6"/>
      <c r="B35" s="563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9" t="s">
        <v>24</v>
      </c>
      <c r="B36" s="560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7"/>
      <c r="B37" s="564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0"/>
      <c r="B38" s="561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5" t="s">
        <v>25</v>
      </c>
      <c r="B39" s="527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6"/>
      <c r="B40" s="528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9" t="s">
        <v>27</v>
      </c>
      <c r="B41" s="560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6"/>
      <c r="B42" s="528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9" t="s">
        <v>29</v>
      </c>
      <c r="B43" s="584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0"/>
      <c r="B44" s="585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5" t="s">
        <v>31</v>
      </c>
      <c r="B45" s="591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6"/>
      <c r="B46" s="592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9" t="s">
        <v>32</v>
      </c>
      <c r="B47" s="558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0"/>
      <c r="B48" s="559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5" t="s">
        <v>34</v>
      </c>
      <c r="B49" s="551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6"/>
      <c r="B50" s="552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9" t="s">
        <v>35</v>
      </c>
      <c r="B51" s="555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0"/>
      <c r="B52" s="556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5" t="s">
        <v>36</v>
      </c>
      <c r="B53" s="551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6"/>
      <c r="B54" s="552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9" t="s">
        <v>37</v>
      </c>
      <c r="B55" s="560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0"/>
      <c r="B56" s="561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5" t="s">
        <v>51</v>
      </c>
      <c r="B57" s="580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6"/>
      <c r="B58" s="586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9" t="s">
        <v>150</v>
      </c>
      <c r="B59" s="558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0"/>
      <c r="B60" s="559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5" t="s">
        <v>39</v>
      </c>
      <c r="B61" s="551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6"/>
      <c r="B62" s="552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9" t="s">
        <v>41</v>
      </c>
      <c r="B63" s="555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0"/>
      <c r="B64" s="556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5" t="s">
        <v>152</v>
      </c>
      <c r="B65" s="551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6"/>
      <c r="B66" s="552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9" t="s">
        <v>182</v>
      </c>
      <c r="B67" s="555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0"/>
      <c r="B68" s="556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1" t="s">
        <v>204</v>
      </c>
      <c r="B69" s="557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2"/>
      <c r="B70" s="556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3" t="s">
        <v>205</v>
      </c>
      <c r="B72" s="553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4"/>
      <c r="B73" s="554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7" t="s">
        <v>229</v>
      </c>
      <c r="B74" s="538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7"/>
      <c r="B75" s="538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7" t="s">
        <v>230</v>
      </c>
      <c r="B76" s="538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7"/>
      <c r="B77" s="538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7" t="s">
        <v>231</v>
      </c>
      <c r="B78" s="538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7"/>
      <c r="B79" s="538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7" t="s">
        <v>232</v>
      </c>
      <c r="B80" s="538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6"/>
      <c r="B81" s="565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9" t="s">
        <v>112</v>
      </c>
      <c r="B82" s="558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0"/>
      <c r="B83" s="559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5" t="s">
        <v>48</v>
      </c>
      <c r="B84" s="551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6"/>
      <c r="B85" s="552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9">
        <v>25</v>
      </c>
      <c r="B87" s="531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0"/>
      <c r="B88" s="532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3">
        <v>26</v>
      </c>
      <c r="B89" s="535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4"/>
      <c r="B90" s="536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5" t="s">
        <v>233</v>
      </c>
      <c r="B91" s="547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6"/>
      <c r="B92" s="548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0" t="s">
        <v>95</v>
      </c>
      <c r="B101" s="570"/>
      <c r="C101" s="570"/>
      <c r="D101" s="570"/>
      <c r="E101" s="570"/>
      <c r="F101" s="570"/>
      <c r="G101" s="570"/>
      <c r="H101" s="570"/>
      <c r="I101" s="570"/>
      <c r="J101" s="570"/>
      <c r="K101" s="570"/>
      <c r="L101" s="570"/>
      <c r="M101" s="570"/>
      <c r="N101" s="570"/>
      <c r="O101" s="570"/>
      <c r="P101" s="570"/>
      <c r="Q101" s="570"/>
      <c r="R101" s="570"/>
      <c r="S101" s="571"/>
      <c r="T101" s="570"/>
      <c r="U101" s="2"/>
      <c r="V101" s="2"/>
      <c r="W101" s="2"/>
      <c r="X101" s="2"/>
    </row>
    <row r="102" spans="1:24" ht="15" x14ac:dyDescent="0.25">
      <c r="A102" s="549" t="s">
        <v>71</v>
      </c>
      <c r="B102" s="518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0"/>
      <c r="B103" s="519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0" t="s">
        <v>16</v>
      </c>
      <c r="B104" s="518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7"/>
      <c r="B105" s="519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0" t="s">
        <v>18</v>
      </c>
      <c r="B106" s="518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7"/>
      <c r="B107" s="519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0" t="s">
        <v>57</v>
      </c>
      <c r="B108" s="518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7"/>
      <c r="B109" s="519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0" t="s">
        <v>24</v>
      </c>
      <c r="B110" s="518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7"/>
      <c r="B111" s="519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0" t="s">
        <v>25</v>
      </c>
      <c r="B112" s="518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7"/>
      <c r="B113" s="519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1">
        <v>7</v>
      </c>
      <c r="B114" s="518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2"/>
      <c r="B115" s="519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3">
        <v>8</v>
      </c>
      <c r="B116" s="518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4"/>
      <c r="B117" s="519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1">
        <v>9</v>
      </c>
      <c r="B118" s="518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2"/>
      <c r="B119" s="519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5" t="s">
        <v>139</v>
      </c>
      <c r="B129" s="512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6"/>
      <c r="B130" s="513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5" t="s">
        <v>140</v>
      </c>
      <c r="B131" s="512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6"/>
      <c r="B132" s="513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5" t="s">
        <v>141</v>
      </c>
      <c r="B133" s="512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6"/>
      <c r="B134" s="513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5" t="s">
        <v>111</v>
      </c>
      <c r="B135" s="512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7"/>
      <c r="B136" s="514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5" t="s">
        <v>142</v>
      </c>
      <c r="B141" s="512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6"/>
      <c r="B142" s="513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5" t="s">
        <v>143</v>
      </c>
      <c r="B143" s="512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6"/>
      <c r="B144" s="513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5" t="s">
        <v>144</v>
      </c>
      <c r="B145" s="512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6"/>
      <c r="B146" s="513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5" t="s">
        <v>145</v>
      </c>
      <c r="B147" s="512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6"/>
      <c r="B148" s="513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5" t="s">
        <v>146</v>
      </c>
      <c r="B149" s="512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6"/>
      <c r="B150" s="513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5" t="s">
        <v>147</v>
      </c>
      <c r="B151" s="512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6"/>
      <c r="B152" s="513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5" t="s">
        <v>148</v>
      </c>
      <c r="B153" s="512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6"/>
      <c r="B154" s="513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5" t="s">
        <v>149</v>
      </c>
      <c r="B155" s="512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7"/>
      <c r="B156" s="514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60"/>
  <sheetViews>
    <sheetView tabSelected="1" view="pageBreakPreview" topLeftCell="C1" zoomScaleNormal="70" zoomScaleSheetLayoutView="100" workbookViewId="0">
      <selection activeCell="EG22" sqref="EG22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5" t="s">
        <v>271</v>
      </c>
      <c r="B4" s="595"/>
      <c r="C4" s="595"/>
      <c r="D4" s="595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6" t="s">
        <v>0</v>
      </c>
      <c r="B10" s="508" t="s">
        <v>1</v>
      </c>
      <c r="C10" s="596" t="s">
        <v>2</v>
      </c>
      <c r="D10" s="612" t="s">
        <v>241</v>
      </c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  <c r="AZ10" s="612"/>
      <c r="BA10" s="612"/>
      <c r="BB10" s="612"/>
      <c r="BC10" s="612"/>
      <c r="BD10" s="612"/>
      <c r="BE10" s="612"/>
      <c r="BF10" s="612"/>
      <c r="BG10" s="612"/>
      <c r="BH10" s="612"/>
      <c r="BI10" s="612"/>
      <c r="BJ10" s="612"/>
      <c r="BK10" s="612"/>
      <c r="BL10" s="612"/>
      <c r="BM10" s="612"/>
      <c r="BN10" s="612"/>
      <c r="BO10" s="612"/>
      <c r="BP10" s="612"/>
      <c r="BQ10" s="612"/>
      <c r="BR10" s="612"/>
      <c r="BS10" s="612"/>
      <c r="BT10" s="612"/>
      <c r="BU10" s="612"/>
      <c r="BV10" s="612"/>
      <c r="BW10" s="612"/>
      <c r="BX10" s="612"/>
      <c r="BY10" s="612"/>
      <c r="BZ10" s="612"/>
      <c r="CA10" s="612"/>
      <c r="CB10" s="612"/>
      <c r="CC10" s="612"/>
      <c r="CD10" s="612"/>
      <c r="CE10" s="612"/>
      <c r="CF10" s="612"/>
      <c r="CG10" s="612"/>
      <c r="CH10" s="612"/>
      <c r="CI10" s="612"/>
      <c r="CJ10" s="612"/>
      <c r="CK10" s="612"/>
      <c r="CL10" s="612"/>
      <c r="CM10" s="612"/>
      <c r="CN10" s="612"/>
      <c r="CO10" s="612"/>
      <c r="CP10" s="612"/>
      <c r="CQ10" s="612"/>
      <c r="CR10" s="612"/>
      <c r="CS10" s="612"/>
      <c r="CT10" s="612"/>
      <c r="CU10" s="612"/>
      <c r="CV10" s="612"/>
      <c r="CW10" s="612"/>
      <c r="CX10" s="612"/>
      <c r="CY10" s="612"/>
      <c r="CZ10" s="612"/>
      <c r="DA10" s="612"/>
      <c r="DB10" s="612"/>
      <c r="DC10" s="612"/>
      <c r="DD10" s="612"/>
      <c r="DE10" s="612"/>
      <c r="DF10" s="612"/>
      <c r="DG10" s="612"/>
      <c r="DH10" s="612"/>
      <c r="DI10" s="612"/>
      <c r="DJ10" s="612"/>
      <c r="DK10" s="612"/>
      <c r="DL10" s="612"/>
      <c r="DM10" s="612"/>
      <c r="DN10" s="612"/>
      <c r="DO10" s="612"/>
      <c r="DP10" s="612"/>
      <c r="DQ10" s="612"/>
      <c r="DR10" s="612"/>
      <c r="DS10" s="612"/>
      <c r="DT10" s="612"/>
      <c r="DU10" s="612"/>
      <c r="DV10" s="612"/>
      <c r="DW10" s="612"/>
      <c r="DX10" s="566"/>
      <c r="DY10" s="616" t="s">
        <v>243</v>
      </c>
      <c r="DZ10" s="489" t="s">
        <v>244</v>
      </c>
      <c r="EA10" s="489" t="s">
        <v>245</v>
      </c>
      <c r="EB10" s="489" t="s">
        <v>246</v>
      </c>
      <c r="EC10" s="489" t="s">
        <v>247</v>
      </c>
      <c r="ED10" s="489" t="s">
        <v>248</v>
      </c>
      <c r="EE10" s="489" t="s">
        <v>249</v>
      </c>
      <c r="EF10" s="489" t="s">
        <v>250</v>
      </c>
      <c r="EG10" s="489" t="s">
        <v>251</v>
      </c>
      <c r="EH10" s="489" t="s">
        <v>252</v>
      </c>
      <c r="EI10" s="489" t="s">
        <v>253</v>
      </c>
      <c r="EJ10" s="485" t="s">
        <v>254</v>
      </c>
      <c r="EK10" s="2" t="s">
        <v>256</v>
      </c>
    </row>
    <row r="11" spans="1:141" ht="25.5" customHeight="1" x14ac:dyDescent="0.2">
      <c r="A11" s="588"/>
      <c r="B11" s="589"/>
      <c r="C11" s="597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613"/>
      <c r="AM11" s="613"/>
      <c r="AN11" s="613"/>
      <c r="AO11" s="613"/>
      <c r="AP11" s="613"/>
      <c r="AQ11" s="613"/>
      <c r="AR11" s="613"/>
      <c r="AS11" s="613"/>
      <c r="AT11" s="613"/>
      <c r="AU11" s="613"/>
      <c r="AV11" s="613"/>
      <c r="AW11" s="613"/>
      <c r="AX11" s="613"/>
      <c r="AY11" s="613"/>
      <c r="AZ11" s="613"/>
      <c r="BA11" s="613"/>
      <c r="BB11" s="613"/>
      <c r="BC11" s="613"/>
      <c r="BD11" s="613"/>
      <c r="BE11" s="613"/>
      <c r="BF11" s="613"/>
      <c r="BG11" s="613"/>
      <c r="BH11" s="613"/>
      <c r="BI11" s="613"/>
      <c r="BJ11" s="613"/>
      <c r="BK11" s="613"/>
      <c r="BL11" s="613"/>
      <c r="BM11" s="613"/>
      <c r="BN11" s="613"/>
      <c r="BO11" s="613"/>
      <c r="BP11" s="613"/>
      <c r="BQ11" s="613"/>
      <c r="BR11" s="613"/>
      <c r="BS11" s="613"/>
      <c r="BT11" s="613"/>
      <c r="BU11" s="613"/>
      <c r="BV11" s="613"/>
      <c r="BW11" s="613"/>
      <c r="BX11" s="613"/>
      <c r="BY11" s="613"/>
      <c r="BZ11" s="613"/>
      <c r="CA11" s="613"/>
      <c r="CB11" s="613"/>
      <c r="CC11" s="613"/>
      <c r="CD11" s="613"/>
      <c r="CE11" s="613"/>
      <c r="CF11" s="613"/>
      <c r="CG11" s="613"/>
      <c r="CH11" s="613"/>
      <c r="CI11" s="613"/>
      <c r="CJ11" s="613"/>
      <c r="CK11" s="613"/>
      <c r="CL11" s="613"/>
      <c r="CM11" s="613"/>
      <c r="CN11" s="613"/>
      <c r="CO11" s="613"/>
      <c r="CP11" s="613"/>
      <c r="CQ11" s="613"/>
      <c r="CR11" s="613"/>
      <c r="CS11" s="613"/>
      <c r="CT11" s="613"/>
      <c r="CU11" s="613"/>
      <c r="CV11" s="613"/>
      <c r="CW11" s="613"/>
      <c r="CX11" s="613"/>
      <c r="CY11" s="613"/>
      <c r="CZ11" s="613"/>
      <c r="DA11" s="613"/>
      <c r="DB11" s="613"/>
      <c r="DC11" s="613"/>
      <c r="DD11" s="613"/>
      <c r="DE11" s="613"/>
      <c r="DF11" s="613"/>
      <c r="DG11" s="613"/>
      <c r="DH11" s="613"/>
      <c r="DI11" s="613"/>
      <c r="DJ11" s="613"/>
      <c r="DK11" s="613"/>
      <c r="DL11" s="613"/>
      <c r="DM11" s="613"/>
      <c r="DN11" s="613"/>
      <c r="DO11" s="613"/>
      <c r="DP11" s="613"/>
      <c r="DQ11" s="613"/>
      <c r="DR11" s="613"/>
      <c r="DS11" s="613"/>
      <c r="DT11" s="613"/>
      <c r="DU11" s="613"/>
      <c r="DV11" s="613"/>
      <c r="DW11" s="613"/>
      <c r="DX11" s="615"/>
      <c r="DY11" s="617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88"/>
      <c r="B12" s="589"/>
      <c r="C12" s="597"/>
      <c r="D12" s="482" t="s">
        <v>242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>
        <f>DY15+DY17+DY19+DY21+DY23</f>
        <v>128.6575</v>
      </c>
      <c r="DZ13" s="481">
        <f t="shared" ref="DZ13:EJ13" si="0">DZ15+DZ17+DZ19+DZ21+DZ23</f>
        <v>0</v>
      </c>
      <c r="EA13" s="481">
        <f t="shared" si="0"/>
        <v>0</v>
      </c>
      <c r="EB13" s="481">
        <f t="shared" si="0"/>
        <v>3.7370000000000001</v>
      </c>
      <c r="EC13" s="481">
        <f t="shared" si="0"/>
        <v>0</v>
      </c>
      <c r="ED13" s="481">
        <f t="shared" si="0"/>
        <v>0</v>
      </c>
      <c r="EE13" s="481">
        <f t="shared" si="0"/>
        <v>0</v>
      </c>
      <c r="EF13" s="481">
        <f t="shared" si="0"/>
        <v>0</v>
      </c>
      <c r="EG13" s="481">
        <f t="shared" si="0"/>
        <v>7.585</v>
      </c>
      <c r="EH13" s="481">
        <f t="shared" si="0"/>
        <v>0</v>
      </c>
      <c r="EI13" s="481">
        <f t="shared" si="0"/>
        <v>0</v>
      </c>
      <c r="EJ13" s="481">
        <f t="shared" si="0"/>
        <v>0</v>
      </c>
      <c r="EK13" s="494">
        <f>SUM(DY13:EJ13)</f>
        <v>139.9795</v>
      </c>
    </row>
    <row r="14" spans="1:141" s="25" customFormat="1" ht="15" x14ac:dyDescent="0.25">
      <c r="A14" s="525" t="s">
        <v>228</v>
      </c>
      <c r="B14" s="608" t="s">
        <v>259</v>
      </c>
      <c r="C14" s="339" t="s">
        <v>28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6"/>
      <c r="BL14" s="496"/>
      <c r="BM14" s="496"/>
      <c r="BN14" s="496"/>
      <c r="BO14" s="496"/>
      <c r="BP14" s="496"/>
      <c r="BQ14" s="496"/>
      <c r="BR14" s="496"/>
      <c r="BS14" s="496"/>
      <c r="BT14" s="496"/>
      <c r="BU14" s="496"/>
      <c r="BV14" s="496"/>
      <c r="BW14" s="496"/>
      <c r="BX14" s="496"/>
      <c r="BY14" s="496"/>
      <c r="BZ14" s="496"/>
      <c r="CA14" s="496"/>
      <c r="CB14" s="496"/>
      <c r="CC14" s="496"/>
      <c r="CD14" s="496"/>
      <c r="CE14" s="496"/>
      <c r="CF14" s="496"/>
      <c r="CG14" s="496"/>
      <c r="CH14" s="496"/>
      <c r="CI14" s="496"/>
      <c r="CJ14" s="496"/>
      <c r="CK14" s="496"/>
      <c r="CL14" s="496"/>
      <c r="CM14" s="496"/>
      <c r="CN14" s="496"/>
      <c r="CO14" s="496"/>
      <c r="CP14" s="496"/>
      <c r="CQ14" s="496"/>
      <c r="CR14" s="496"/>
      <c r="CS14" s="496"/>
      <c r="CT14" s="496"/>
      <c r="CU14" s="496"/>
      <c r="CV14" s="496"/>
      <c r="CW14" s="496"/>
      <c r="CX14" s="496"/>
      <c r="CY14" s="496"/>
      <c r="CZ14" s="496"/>
      <c r="DA14" s="496"/>
      <c r="DB14" s="496"/>
      <c r="DC14" s="496"/>
      <c r="DD14" s="496"/>
      <c r="DE14" s="496"/>
      <c r="DF14" s="496"/>
      <c r="DG14" s="496"/>
      <c r="DH14" s="496"/>
      <c r="DI14" s="496"/>
      <c r="DJ14" s="496"/>
      <c r="DK14" s="496"/>
      <c r="DL14" s="496"/>
      <c r="DM14" s="496"/>
      <c r="DN14" s="496"/>
      <c r="DO14" s="496"/>
      <c r="DP14" s="496"/>
      <c r="DQ14" s="496"/>
      <c r="DR14" s="496"/>
      <c r="DS14" s="496"/>
      <c r="DT14" s="496"/>
      <c r="DU14" s="496"/>
      <c r="DV14" s="496"/>
      <c r="DW14" s="496"/>
      <c r="DX14" s="496"/>
      <c r="DY14" s="496"/>
      <c r="DZ14" s="496"/>
      <c r="EA14" s="496"/>
      <c r="EB14" s="496"/>
      <c r="EC14" s="496"/>
      <c r="ED14" s="496"/>
      <c r="EE14" s="496"/>
      <c r="EF14" s="496"/>
      <c r="EG14" s="496"/>
      <c r="EH14" s="496"/>
      <c r="EI14" s="496"/>
      <c r="EJ14" s="496"/>
    </row>
    <row r="15" spans="1:141" s="25" customFormat="1" ht="27.75" customHeight="1" x14ac:dyDescent="0.25">
      <c r="A15" s="537"/>
      <c r="B15" s="583"/>
      <c r="C15" s="497" t="s">
        <v>11</v>
      </c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69"/>
      <c r="EJ15" s="469"/>
    </row>
    <row r="16" spans="1:141" s="25" customFormat="1" ht="18" customHeight="1" x14ac:dyDescent="0.25">
      <c r="A16" s="537" t="s">
        <v>14</v>
      </c>
      <c r="B16" s="583" t="s">
        <v>269</v>
      </c>
      <c r="C16" s="497" t="s">
        <v>262</v>
      </c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>
        <v>10</v>
      </c>
      <c r="DZ16" s="473"/>
      <c r="EA16" s="473"/>
      <c r="EB16" s="473"/>
      <c r="EC16" s="473"/>
      <c r="ED16" s="473"/>
      <c r="EE16" s="473"/>
      <c r="EF16" s="473"/>
      <c r="EG16" s="473"/>
      <c r="EH16" s="473"/>
      <c r="EI16" s="473"/>
      <c r="EJ16" s="473"/>
    </row>
    <row r="17" spans="1:141" s="25" customFormat="1" ht="18" customHeight="1" x14ac:dyDescent="0.25">
      <c r="A17" s="537"/>
      <c r="B17" s="583"/>
      <c r="C17" s="497" t="s">
        <v>11</v>
      </c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69"/>
      <c r="DX17" s="469"/>
      <c r="DY17" s="469">
        <f>7.4484+0.5371</f>
        <v>7.9855</v>
      </c>
      <c r="DZ17" s="469"/>
      <c r="EA17" s="469"/>
      <c r="EB17" s="469"/>
      <c r="EC17" s="469"/>
      <c r="ED17" s="469"/>
      <c r="EE17" s="469"/>
      <c r="EF17" s="469"/>
      <c r="EG17" s="469"/>
      <c r="EH17" s="469"/>
      <c r="EI17" s="469"/>
      <c r="EJ17" s="469"/>
    </row>
    <row r="18" spans="1:141" s="25" customFormat="1" ht="18" customHeight="1" x14ac:dyDescent="0.25">
      <c r="A18" s="537" t="s">
        <v>228</v>
      </c>
      <c r="B18" s="583" t="s">
        <v>272</v>
      </c>
      <c r="C18" s="497" t="s">
        <v>28</v>
      </c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3"/>
      <c r="DQ18" s="473"/>
      <c r="DR18" s="473"/>
      <c r="DS18" s="473"/>
      <c r="DT18" s="473"/>
      <c r="DU18" s="473"/>
      <c r="DV18" s="473"/>
      <c r="DW18" s="473"/>
      <c r="DX18" s="473"/>
      <c r="DY18" s="473"/>
      <c r="DZ18" s="473"/>
      <c r="EA18" s="473"/>
      <c r="EB18" s="473">
        <v>3</v>
      </c>
      <c r="EC18" s="473"/>
      <c r="ED18" s="473"/>
      <c r="EE18" s="473"/>
      <c r="EF18" s="473"/>
      <c r="EG18" s="473"/>
      <c r="EH18" s="473"/>
      <c r="EI18" s="473"/>
      <c r="EJ18" s="473"/>
    </row>
    <row r="19" spans="1:141" s="25" customFormat="1" ht="18" customHeight="1" x14ac:dyDescent="0.25">
      <c r="A19" s="537"/>
      <c r="B19" s="583"/>
      <c r="C19" s="497" t="s">
        <v>11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>
        <v>3.7370000000000001</v>
      </c>
      <c r="EC19" s="469"/>
      <c r="ED19" s="469"/>
      <c r="EE19" s="469"/>
      <c r="EF19" s="469"/>
      <c r="EG19" s="469"/>
      <c r="EH19" s="469"/>
      <c r="EI19" s="469"/>
      <c r="EJ19" s="469"/>
    </row>
    <row r="20" spans="1:141" s="25" customFormat="1" ht="18" customHeight="1" x14ac:dyDescent="0.25">
      <c r="A20" s="537" t="s">
        <v>265</v>
      </c>
      <c r="B20" s="583" t="s">
        <v>273</v>
      </c>
      <c r="C20" s="497" t="s">
        <v>28</v>
      </c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3"/>
      <c r="BS20" s="473"/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3"/>
      <c r="DF20" s="473"/>
      <c r="DG20" s="473"/>
      <c r="DH20" s="473"/>
      <c r="DI20" s="473"/>
      <c r="DJ20" s="473"/>
      <c r="DK20" s="473"/>
      <c r="DL20" s="473"/>
      <c r="DM20" s="473"/>
      <c r="DN20" s="473"/>
      <c r="DO20" s="473"/>
      <c r="DP20" s="473"/>
      <c r="DQ20" s="473"/>
      <c r="DR20" s="473"/>
      <c r="DS20" s="473"/>
      <c r="DT20" s="473"/>
      <c r="DU20" s="473"/>
      <c r="DV20" s="473"/>
      <c r="DW20" s="473"/>
      <c r="DX20" s="473"/>
      <c r="DY20" s="473"/>
      <c r="DZ20" s="473"/>
      <c r="EA20" s="473"/>
      <c r="EB20" s="473"/>
      <c r="EC20" s="473"/>
      <c r="ED20" s="473"/>
      <c r="EE20" s="473"/>
      <c r="EF20" s="473"/>
      <c r="EG20" s="473">
        <v>3</v>
      </c>
      <c r="EH20" s="473"/>
      <c r="EI20" s="473"/>
      <c r="EJ20" s="473"/>
    </row>
    <row r="21" spans="1:141" s="25" customFormat="1" ht="18" customHeight="1" x14ac:dyDescent="0.25">
      <c r="A21" s="537"/>
      <c r="B21" s="583"/>
      <c r="C21" s="497" t="s">
        <v>43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>
        <v>7.585</v>
      </c>
      <c r="EH21" s="469"/>
      <c r="EI21" s="469"/>
      <c r="EJ21" s="469"/>
    </row>
    <row r="22" spans="1:141" s="25" customFormat="1" ht="18" customHeight="1" x14ac:dyDescent="0.25">
      <c r="A22" s="537" t="s">
        <v>266</v>
      </c>
      <c r="B22" s="583" t="s">
        <v>270</v>
      </c>
      <c r="C22" s="497" t="s">
        <v>28</v>
      </c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73"/>
      <c r="BF22" s="473"/>
      <c r="BG22" s="473"/>
      <c r="BH22" s="473"/>
      <c r="BI22" s="473"/>
      <c r="BJ22" s="473"/>
      <c r="BK22" s="473"/>
      <c r="BL22" s="473"/>
      <c r="BM22" s="473"/>
      <c r="BN22" s="473"/>
      <c r="BO22" s="473"/>
      <c r="BP22" s="473"/>
      <c r="BQ22" s="473"/>
      <c r="BR22" s="473"/>
      <c r="BS22" s="473"/>
      <c r="BT22" s="473"/>
      <c r="BU22" s="473"/>
      <c r="BV22" s="473"/>
      <c r="BW22" s="473"/>
      <c r="BX22" s="473"/>
      <c r="BY22" s="473"/>
      <c r="BZ22" s="473"/>
      <c r="CA22" s="473"/>
      <c r="CB22" s="473"/>
      <c r="CC22" s="473"/>
      <c r="CD22" s="473"/>
      <c r="CE22" s="473"/>
      <c r="CF22" s="473"/>
      <c r="CG22" s="473"/>
      <c r="CH22" s="473"/>
      <c r="CI22" s="473"/>
      <c r="CJ22" s="473"/>
      <c r="CK22" s="473"/>
      <c r="CL22" s="473"/>
      <c r="CM22" s="473"/>
      <c r="CN22" s="473"/>
      <c r="CO22" s="473"/>
      <c r="CP22" s="473"/>
      <c r="CQ22" s="473"/>
      <c r="CR22" s="473"/>
      <c r="CS22" s="473"/>
      <c r="CT22" s="473"/>
      <c r="CU22" s="473"/>
      <c r="CV22" s="473"/>
      <c r="CW22" s="473"/>
      <c r="CX22" s="473"/>
      <c r="CY22" s="473"/>
      <c r="CZ22" s="473"/>
      <c r="DA22" s="473"/>
      <c r="DB22" s="473"/>
      <c r="DC22" s="473"/>
      <c r="DD22" s="473"/>
      <c r="DE22" s="473"/>
      <c r="DF22" s="473"/>
      <c r="DG22" s="473"/>
      <c r="DH22" s="473"/>
      <c r="DI22" s="473"/>
      <c r="DJ22" s="473"/>
      <c r="DK22" s="473"/>
      <c r="DL22" s="473"/>
      <c r="DM22" s="473"/>
      <c r="DN22" s="473"/>
      <c r="DO22" s="473"/>
      <c r="DP22" s="473"/>
      <c r="DQ22" s="473"/>
      <c r="DR22" s="473"/>
      <c r="DS22" s="473"/>
      <c r="DT22" s="473"/>
      <c r="DU22" s="473"/>
      <c r="DV22" s="473"/>
      <c r="DW22" s="473"/>
      <c r="DX22" s="473"/>
      <c r="DY22" s="473">
        <v>3</v>
      </c>
      <c r="DZ22" s="473"/>
      <c r="EA22" s="473"/>
      <c r="EB22" s="473"/>
      <c r="EC22" s="473"/>
      <c r="ED22" s="473"/>
      <c r="EE22" s="473"/>
      <c r="EF22" s="473"/>
      <c r="EG22" s="473"/>
      <c r="EH22" s="473"/>
      <c r="EI22" s="473"/>
      <c r="EJ22" s="473"/>
    </row>
    <row r="23" spans="1:141" s="25" customFormat="1" ht="18" customHeight="1" thickBot="1" x14ac:dyDescent="0.3">
      <c r="A23" s="537"/>
      <c r="B23" s="583"/>
      <c r="C23" s="497" t="s">
        <v>11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>
        <v>120.672</v>
      </c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s="25" customFormat="1" ht="15.75" thickBot="1" x14ac:dyDescent="0.3">
      <c r="A24" s="397" t="s">
        <v>75</v>
      </c>
      <c r="B24" s="454" t="s">
        <v>76</v>
      </c>
      <c r="C24" s="399" t="s">
        <v>11</v>
      </c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4"/>
      <c r="BE24" s="474"/>
      <c r="BF24" s="474"/>
      <c r="BG24" s="474"/>
      <c r="BH24" s="474"/>
      <c r="BI24" s="474"/>
      <c r="BJ24" s="474"/>
      <c r="BK24" s="474"/>
      <c r="BL24" s="474"/>
      <c r="BM24" s="474"/>
      <c r="BN24" s="474"/>
      <c r="BO24" s="474"/>
      <c r="BP24" s="474"/>
      <c r="BQ24" s="474"/>
      <c r="BR24" s="474"/>
      <c r="BS24" s="474"/>
      <c r="BT24" s="474"/>
      <c r="BU24" s="474"/>
      <c r="BV24" s="474"/>
      <c r="BW24" s="474"/>
      <c r="BX24" s="474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74"/>
      <c r="DD24" s="474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4"/>
      <c r="DP24" s="474"/>
      <c r="DQ24" s="474"/>
      <c r="DR24" s="474"/>
      <c r="DS24" s="474"/>
      <c r="DT24" s="474"/>
      <c r="DU24" s="474"/>
      <c r="DV24" s="474"/>
      <c r="DW24" s="474"/>
      <c r="DX24" s="474"/>
      <c r="DY24" s="498">
        <f>DY26+DY36+DY38</f>
        <v>0</v>
      </c>
      <c r="DZ24" s="498">
        <f>DZ26+DZ36+DZ38</f>
        <v>0</v>
      </c>
      <c r="EA24" s="498">
        <f t="shared" ref="EA24:EJ24" si="1">EA26+EA36+EA38</f>
        <v>0</v>
      </c>
      <c r="EB24" s="498">
        <f t="shared" si="1"/>
        <v>0</v>
      </c>
      <c r="EC24" s="498">
        <f t="shared" si="1"/>
        <v>0</v>
      </c>
      <c r="ED24" s="498">
        <f t="shared" si="1"/>
        <v>0</v>
      </c>
      <c r="EE24" s="498">
        <f t="shared" si="1"/>
        <v>5.8209999999999997</v>
      </c>
      <c r="EF24" s="498">
        <f t="shared" si="1"/>
        <v>0</v>
      </c>
      <c r="EG24" s="498">
        <f t="shared" si="1"/>
        <v>0</v>
      </c>
      <c r="EH24" s="498">
        <f>EH32</f>
        <v>0</v>
      </c>
      <c r="EI24" s="498">
        <f t="shared" si="1"/>
        <v>0</v>
      </c>
      <c r="EJ24" s="498">
        <f t="shared" si="1"/>
        <v>0</v>
      </c>
      <c r="EK24" s="492">
        <f>SUM(DY24:EJ24)</f>
        <v>5.8209999999999997</v>
      </c>
    </row>
    <row r="25" spans="1:141" s="25" customFormat="1" ht="15" x14ac:dyDescent="0.25">
      <c r="A25" s="604" t="s">
        <v>205</v>
      </c>
      <c r="B25" s="606" t="s">
        <v>206</v>
      </c>
      <c r="C25" s="468" t="s">
        <v>17</v>
      </c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DL25" s="471"/>
      <c r="DM25" s="471"/>
      <c r="DN25" s="471"/>
      <c r="DO25" s="471"/>
      <c r="DP25" s="471"/>
      <c r="DQ25" s="471"/>
      <c r="DR25" s="471"/>
      <c r="DS25" s="471"/>
      <c r="DT25" s="471"/>
      <c r="DU25" s="471"/>
      <c r="DV25" s="471"/>
      <c r="DW25" s="471"/>
      <c r="DX25" s="471"/>
      <c r="DY25" s="471"/>
      <c r="DZ25" s="495"/>
      <c r="EA25" s="471"/>
      <c r="EB25" s="471"/>
      <c r="EC25" s="471"/>
      <c r="ED25" s="471"/>
      <c r="EE25" s="471"/>
      <c r="EF25" s="471"/>
      <c r="EG25" s="471"/>
      <c r="EH25" s="471"/>
      <c r="EI25" s="471"/>
      <c r="EJ25" s="471"/>
    </row>
    <row r="26" spans="1:141" s="25" customFormat="1" ht="15" x14ac:dyDescent="0.25">
      <c r="A26" s="605"/>
      <c r="B26" s="607"/>
      <c r="C26" s="462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>
        <f>DY28+DY30+DY32+DY34</f>
        <v>0</v>
      </c>
      <c r="DZ26" s="471">
        <f>DZ28+DZ30+DZ32+DZ34</f>
        <v>0</v>
      </c>
      <c r="EA26" s="469">
        <f>EA28+EA30+EA32+EA34</f>
        <v>0</v>
      </c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7" t="s">
        <v>229</v>
      </c>
      <c r="B27" s="538" t="s">
        <v>19</v>
      </c>
      <c r="C27" s="191" t="s">
        <v>20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" x14ac:dyDescent="0.25">
      <c r="A28" s="537"/>
      <c r="B28" s="538"/>
      <c r="C28" s="191" t="s">
        <v>11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</row>
    <row r="29" spans="1:141" ht="15" x14ac:dyDescent="0.25">
      <c r="A29" s="537" t="s">
        <v>230</v>
      </c>
      <c r="B29" s="538" t="s">
        <v>21</v>
      </c>
      <c r="C29" s="191" t="s">
        <v>17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93"/>
      <c r="EB29" s="469"/>
      <c r="EC29" s="469"/>
      <c r="ED29" s="469"/>
      <c r="EE29" s="469"/>
      <c r="EF29" s="469"/>
      <c r="EG29" s="469"/>
      <c r="EH29" s="469"/>
      <c r="EI29" s="469"/>
      <c r="EJ29" s="469"/>
    </row>
    <row r="30" spans="1:141" ht="15" x14ac:dyDescent="0.25">
      <c r="A30" s="537"/>
      <c r="B30" s="538"/>
      <c r="C30" s="191" t="s">
        <v>11</v>
      </c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/>
      <c r="DZ30" s="469"/>
      <c r="EA30" s="469"/>
      <c r="EB30" s="469"/>
      <c r="EC30" s="469"/>
      <c r="ED30" s="469"/>
      <c r="EE30" s="469"/>
      <c r="EF30" s="469"/>
      <c r="EG30" s="469"/>
      <c r="EH30" s="469"/>
      <c r="EI30" s="469"/>
      <c r="EJ30" s="469"/>
    </row>
    <row r="31" spans="1:141" ht="15" x14ac:dyDescent="0.25">
      <c r="A31" s="537" t="s">
        <v>231</v>
      </c>
      <c r="B31" s="538" t="s">
        <v>263</v>
      </c>
      <c r="C31" s="191" t="s">
        <v>28</v>
      </c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469"/>
      <c r="CN31" s="469"/>
      <c r="CO31" s="469"/>
      <c r="CP31" s="469"/>
      <c r="CQ31" s="469"/>
      <c r="CR31" s="469"/>
      <c r="CS31" s="469"/>
      <c r="CT31" s="469"/>
      <c r="CU31" s="469"/>
      <c r="CV31" s="469"/>
      <c r="CW31" s="469"/>
      <c r="CX31" s="469"/>
      <c r="CY31" s="469"/>
      <c r="CZ31" s="469"/>
      <c r="DA31" s="469"/>
      <c r="DB31" s="469"/>
      <c r="DC31" s="469"/>
      <c r="DD31" s="469"/>
      <c r="DE31" s="469"/>
      <c r="DF31" s="469"/>
      <c r="DG31" s="469"/>
      <c r="DH31" s="469"/>
      <c r="DI31" s="469"/>
      <c r="DJ31" s="469"/>
      <c r="DK31" s="469"/>
      <c r="DL31" s="469"/>
      <c r="DM31" s="469"/>
      <c r="DN31" s="469"/>
      <c r="DO31" s="469"/>
      <c r="DP31" s="469"/>
      <c r="DQ31" s="469"/>
      <c r="DR31" s="469"/>
      <c r="DS31" s="469"/>
      <c r="DT31" s="469"/>
      <c r="DU31" s="469"/>
      <c r="DV31" s="469"/>
      <c r="DW31" s="469"/>
      <c r="DX31" s="469"/>
      <c r="DY31" s="493"/>
      <c r="DZ31" s="469"/>
      <c r="EA31" s="469"/>
      <c r="EB31" s="469"/>
      <c r="EC31" s="469"/>
      <c r="ED31" s="469"/>
      <c r="EE31" s="469"/>
      <c r="EF31" s="469"/>
      <c r="EG31" s="469"/>
      <c r="EH31" s="469"/>
      <c r="EI31" s="469"/>
      <c r="EJ31" s="469"/>
    </row>
    <row r="32" spans="1:141" ht="15" x14ac:dyDescent="0.25">
      <c r="A32" s="537"/>
      <c r="B32" s="538"/>
      <c r="C32" s="191" t="s">
        <v>11</v>
      </c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</row>
    <row r="33" spans="1:141" ht="15" x14ac:dyDescent="0.25">
      <c r="A33" s="537" t="s">
        <v>232</v>
      </c>
      <c r="B33" s="538" t="s">
        <v>23</v>
      </c>
      <c r="C33" s="191" t="s">
        <v>17</v>
      </c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69"/>
      <c r="DE33" s="469"/>
      <c r="DF33" s="469"/>
      <c r="DG33" s="469"/>
      <c r="DH33" s="469"/>
      <c r="DI33" s="469"/>
      <c r="DJ33" s="469"/>
      <c r="DK33" s="469"/>
      <c r="DL33" s="469"/>
      <c r="DM33" s="469"/>
      <c r="DN33" s="469"/>
      <c r="DO33" s="469"/>
      <c r="DP33" s="469"/>
      <c r="DQ33" s="469"/>
      <c r="DR33" s="469"/>
      <c r="DS33" s="469"/>
      <c r="DT33" s="469"/>
      <c r="DU33" s="469"/>
      <c r="DV33" s="469"/>
      <c r="DW33" s="469"/>
      <c r="DX33" s="469"/>
      <c r="DY33" s="469"/>
      <c r="DZ33" s="469"/>
      <c r="EA33" s="469"/>
      <c r="EB33" s="469"/>
      <c r="EC33" s="469"/>
      <c r="ED33" s="469"/>
      <c r="EE33" s="469"/>
      <c r="EF33" s="469"/>
      <c r="EG33" s="469"/>
      <c r="EH33" s="469"/>
      <c r="EI33" s="469"/>
      <c r="EJ33" s="469"/>
    </row>
    <row r="34" spans="1:141" ht="15.75" customHeight="1" thickBot="1" x14ac:dyDescent="0.3">
      <c r="A34" s="526"/>
      <c r="B34" s="565"/>
      <c r="C34" s="329" t="s">
        <v>11</v>
      </c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70"/>
      <c r="DZ34" s="470"/>
      <c r="EA34" s="470"/>
      <c r="EB34" s="470"/>
      <c r="EC34" s="470"/>
      <c r="ED34" s="470"/>
      <c r="EE34" s="470"/>
      <c r="EF34" s="470"/>
      <c r="EG34" s="470"/>
      <c r="EH34" s="470"/>
      <c r="EI34" s="470"/>
      <c r="EJ34" s="470"/>
    </row>
    <row r="35" spans="1:141" ht="15" x14ac:dyDescent="0.25">
      <c r="A35" s="539" t="s">
        <v>112</v>
      </c>
      <c r="B35" s="609" t="s">
        <v>260</v>
      </c>
      <c r="C35" s="335" t="s">
        <v>261</v>
      </c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1"/>
      <c r="BR35" s="471"/>
      <c r="BS35" s="471"/>
      <c r="BT35" s="471"/>
      <c r="BU35" s="471"/>
      <c r="BV35" s="471"/>
      <c r="BW35" s="471"/>
      <c r="BX35" s="471"/>
      <c r="BY35" s="471"/>
      <c r="BZ35" s="471"/>
      <c r="CA35" s="471"/>
      <c r="CB35" s="471"/>
      <c r="CC35" s="471"/>
      <c r="CD35" s="471"/>
      <c r="CE35" s="471"/>
      <c r="CF35" s="471"/>
      <c r="CG35" s="471"/>
      <c r="CH35" s="471"/>
      <c r="CI35" s="471"/>
      <c r="CJ35" s="471"/>
      <c r="CK35" s="471"/>
      <c r="CL35" s="471"/>
      <c r="CM35" s="471"/>
      <c r="CN35" s="471"/>
      <c r="CO35" s="471"/>
      <c r="CP35" s="471"/>
      <c r="CQ35" s="471"/>
      <c r="CR35" s="471"/>
      <c r="CS35" s="471"/>
      <c r="CT35" s="471"/>
      <c r="CU35" s="471"/>
      <c r="CV35" s="471"/>
      <c r="CW35" s="471"/>
      <c r="CX35" s="471"/>
      <c r="CY35" s="471"/>
      <c r="CZ35" s="471"/>
      <c r="DA35" s="471"/>
      <c r="DB35" s="471"/>
      <c r="DC35" s="471"/>
      <c r="DD35" s="471"/>
      <c r="DE35" s="471"/>
      <c r="DF35" s="471"/>
      <c r="DG35" s="471"/>
      <c r="DH35" s="471"/>
      <c r="DI35" s="471"/>
      <c r="DJ35" s="471"/>
      <c r="DK35" s="471"/>
      <c r="DL35" s="471"/>
      <c r="DM35" s="471"/>
      <c r="DN35" s="471"/>
      <c r="DO35" s="471"/>
      <c r="DP35" s="471"/>
      <c r="DQ35" s="471"/>
      <c r="DR35" s="471"/>
      <c r="DS35" s="471"/>
      <c r="DT35" s="471"/>
      <c r="DU35" s="471"/>
      <c r="DV35" s="471"/>
      <c r="DW35" s="471"/>
      <c r="DX35" s="471"/>
      <c r="DY35" s="471"/>
      <c r="DZ35" s="471"/>
      <c r="EA35" s="471"/>
      <c r="EB35" s="471"/>
      <c r="EC35" s="471"/>
      <c r="ED35" s="471"/>
      <c r="EE35" s="471"/>
      <c r="EF35" s="471"/>
      <c r="EG35" s="471"/>
      <c r="EH35" s="471"/>
      <c r="EI35" s="471"/>
      <c r="EJ35" s="471"/>
    </row>
    <row r="36" spans="1:141" ht="15.75" thickBot="1" x14ac:dyDescent="0.3">
      <c r="A36" s="540"/>
      <c r="B36" s="610"/>
      <c r="C36" s="344" t="s">
        <v>11</v>
      </c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3"/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3"/>
      <c r="CF36" s="473"/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3"/>
      <c r="DF36" s="473"/>
      <c r="DG36" s="473"/>
      <c r="DH36" s="473"/>
      <c r="DI36" s="473"/>
      <c r="DJ36" s="473"/>
      <c r="DK36" s="473"/>
      <c r="DL36" s="473"/>
      <c r="DM36" s="473"/>
      <c r="DN36" s="473"/>
      <c r="DO36" s="473"/>
      <c r="DP36" s="473"/>
      <c r="DQ36" s="473"/>
      <c r="DR36" s="473"/>
      <c r="DS36" s="473"/>
      <c r="DT36" s="473"/>
      <c r="DU36" s="473"/>
      <c r="DV36" s="473"/>
      <c r="DW36" s="473"/>
      <c r="DX36" s="473"/>
      <c r="DY36" s="473"/>
      <c r="DZ36" s="473"/>
      <c r="EA36" s="473"/>
      <c r="EB36" s="473"/>
      <c r="EC36" s="473"/>
      <c r="ED36" s="473"/>
      <c r="EE36" s="473"/>
      <c r="EF36" s="473"/>
      <c r="EG36" s="473"/>
      <c r="EH36" s="473"/>
      <c r="EI36" s="473"/>
      <c r="EJ36" s="473"/>
    </row>
    <row r="37" spans="1:141" ht="15" x14ac:dyDescent="0.25">
      <c r="A37" s="525" t="s">
        <v>48</v>
      </c>
      <c r="B37" s="608" t="s">
        <v>216</v>
      </c>
      <c r="C37" s="350" t="s">
        <v>28</v>
      </c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2"/>
      <c r="DX37" s="472"/>
      <c r="DY37" s="472"/>
      <c r="DZ37" s="472"/>
      <c r="EA37" s="472"/>
      <c r="EB37" s="472"/>
      <c r="EC37" s="472"/>
      <c r="ED37" s="472"/>
      <c r="EE37" s="472">
        <v>8</v>
      </c>
      <c r="EF37" s="472"/>
      <c r="EG37" s="472"/>
      <c r="EH37" s="472"/>
      <c r="EI37" s="472"/>
      <c r="EJ37" s="472"/>
    </row>
    <row r="38" spans="1:141" ht="15.75" thickBot="1" x14ac:dyDescent="0.3">
      <c r="A38" s="526"/>
      <c r="B38" s="611"/>
      <c r="C38" s="329" t="s">
        <v>11</v>
      </c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470"/>
      <c r="AF38" s="470"/>
      <c r="AG38" s="470"/>
      <c r="AH38" s="470"/>
      <c r="AI38" s="470"/>
      <c r="AJ38" s="470"/>
      <c r="AK38" s="470"/>
      <c r="AL38" s="470"/>
      <c r="AM38" s="470"/>
      <c r="AN38" s="470"/>
      <c r="AO38" s="470"/>
      <c r="AP38" s="470"/>
      <c r="AQ38" s="470"/>
      <c r="AR38" s="470"/>
      <c r="AS38" s="470"/>
      <c r="AT38" s="470"/>
      <c r="AU38" s="470"/>
      <c r="AV38" s="470"/>
      <c r="AW38" s="470"/>
      <c r="AX38" s="470"/>
      <c r="AY38" s="470"/>
      <c r="AZ38" s="470"/>
      <c r="BA38" s="470"/>
      <c r="BB38" s="470"/>
      <c r="BC38" s="470"/>
      <c r="BD38" s="470"/>
      <c r="BE38" s="470"/>
      <c r="BF38" s="470"/>
      <c r="BG38" s="470"/>
      <c r="BH38" s="470"/>
      <c r="BI38" s="470"/>
      <c r="BJ38" s="470"/>
      <c r="BK38" s="470"/>
      <c r="BL38" s="470"/>
      <c r="BM38" s="470"/>
      <c r="BN38" s="470"/>
      <c r="BO38" s="470"/>
      <c r="BP38" s="470"/>
      <c r="BQ38" s="470"/>
      <c r="BR38" s="470"/>
      <c r="BS38" s="470"/>
      <c r="BT38" s="470"/>
      <c r="BU38" s="470"/>
      <c r="BV38" s="470"/>
      <c r="BW38" s="470"/>
      <c r="BX38" s="470"/>
      <c r="BY38" s="470"/>
      <c r="BZ38" s="470"/>
      <c r="CA38" s="470"/>
      <c r="CB38" s="470"/>
      <c r="CC38" s="470"/>
      <c r="CD38" s="470"/>
      <c r="CE38" s="470"/>
      <c r="CF38" s="470"/>
      <c r="CG38" s="470"/>
      <c r="CH38" s="470"/>
      <c r="CI38" s="470"/>
      <c r="CJ38" s="470"/>
      <c r="CK38" s="470"/>
      <c r="CL38" s="470"/>
      <c r="CM38" s="470"/>
      <c r="CN38" s="470"/>
      <c r="CO38" s="470"/>
      <c r="CP38" s="470"/>
      <c r="CQ38" s="470"/>
      <c r="CR38" s="470"/>
      <c r="CS38" s="470"/>
      <c r="CT38" s="470"/>
      <c r="CU38" s="470"/>
      <c r="CV38" s="470"/>
      <c r="CW38" s="470"/>
      <c r="CX38" s="470"/>
      <c r="CY38" s="470"/>
      <c r="CZ38" s="470"/>
      <c r="DA38" s="470"/>
      <c r="DB38" s="470"/>
      <c r="DC38" s="470"/>
      <c r="DD38" s="470"/>
      <c r="DE38" s="470"/>
      <c r="DF38" s="470"/>
      <c r="DG38" s="470"/>
      <c r="DH38" s="470"/>
      <c r="DI38" s="470"/>
      <c r="DJ38" s="470"/>
      <c r="DK38" s="470"/>
      <c r="DL38" s="470"/>
      <c r="DM38" s="470"/>
      <c r="DN38" s="470"/>
      <c r="DO38" s="470"/>
      <c r="DP38" s="470"/>
      <c r="DQ38" s="470"/>
      <c r="DR38" s="470"/>
      <c r="DS38" s="470"/>
      <c r="DT38" s="470"/>
      <c r="DU38" s="470"/>
      <c r="DV38" s="470"/>
      <c r="DW38" s="470"/>
      <c r="DX38" s="470"/>
      <c r="DY38" s="470"/>
      <c r="DZ38" s="470"/>
      <c r="EA38" s="470"/>
      <c r="EB38" s="470"/>
      <c r="EC38" s="470"/>
      <c r="ED38" s="470"/>
      <c r="EE38" s="470">
        <v>5.8209999999999997</v>
      </c>
      <c r="EF38" s="470"/>
      <c r="EG38" s="470"/>
      <c r="EH38" s="470"/>
      <c r="EI38" s="470"/>
      <c r="EJ38" s="470"/>
    </row>
    <row r="39" spans="1:141" s="25" customFormat="1" ht="15.75" thickBot="1" x14ac:dyDescent="0.3">
      <c r="A39" s="464" t="s">
        <v>87</v>
      </c>
      <c r="B39" s="454" t="s">
        <v>85</v>
      </c>
      <c r="C39" s="399" t="s">
        <v>11</v>
      </c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65"/>
      <c r="DY39" s="465"/>
      <c r="DZ39" s="465"/>
      <c r="EA39" s="465">
        <f>EA41+EA43+EA45</f>
        <v>0</v>
      </c>
      <c r="EB39" s="465"/>
      <c r="EC39" s="465"/>
      <c r="ED39" s="465"/>
      <c r="EE39" s="465"/>
      <c r="EF39" s="465">
        <f>EF41+EF43</f>
        <v>0</v>
      </c>
      <c r="EG39" s="465"/>
      <c r="EH39" s="465">
        <f>EH43</f>
        <v>0</v>
      </c>
      <c r="EI39" s="465"/>
      <c r="EJ39" s="465">
        <f>EJ43</f>
        <v>0</v>
      </c>
      <c r="EK39" s="492">
        <f>SUM(DY39:EJ39)</f>
        <v>0</v>
      </c>
    </row>
    <row r="40" spans="1:141" s="25" customFormat="1" ht="15" x14ac:dyDescent="0.25">
      <c r="A40" s="614">
        <v>25</v>
      </c>
      <c r="B40" s="558" t="s">
        <v>217</v>
      </c>
      <c r="C40" s="335" t="s">
        <v>17</v>
      </c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475"/>
      <c r="AX40" s="475"/>
      <c r="AY40" s="475"/>
      <c r="AZ40" s="475"/>
      <c r="BA40" s="475"/>
      <c r="BB40" s="475"/>
      <c r="BC40" s="475"/>
      <c r="BD40" s="475"/>
      <c r="BE40" s="475"/>
      <c r="BF40" s="475"/>
      <c r="BG40" s="475"/>
      <c r="BH40" s="475"/>
      <c r="BI40" s="475"/>
      <c r="BJ40" s="475"/>
      <c r="BK40" s="475"/>
      <c r="BL40" s="475"/>
      <c r="BM40" s="475"/>
      <c r="BN40" s="475"/>
      <c r="BO40" s="475"/>
      <c r="BP40" s="475"/>
      <c r="BQ40" s="475"/>
      <c r="BR40" s="475"/>
      <c r="BS40" s="475"/>
      <c r="BT40" s="475"/>
      <c r="BU40" s="475"/>
      <c r="BV40" s="475"/>
      <c r="BW40" s="475"/>
      <c r="BX40" s="475"/>
      <c r="BY40" s="475"/>
      <c r="BZ40" s="475"/>
      <c r="CA40" s="475"/>
      <c r="CB40" s="475"/>
      <c r="CC40" s="475"/>
      <c r="CD40" s="475"/>
      <c r="CE40" s="475"/>
      <c r="CF40" s="475"/>
      <c r="CG40" s="475"/>
      <c r="CH40" s="475"/>
      <c r="CI40" s="475"/>
      <c r="CJ40" s="475"/>
      <c r="CK40" s="475"/>
      <c r="CL40" s="475"/>
      <c r="CM40" s="475"/>
      <c r="CN40" s="475"/>
      <c r="CO40" s="475"/>
      <c r="CP40" s="475"/>
      <c r="CQ40" s="475"/>
      <c r="CR40" s="475"/>
      <c r="CS40" s="475"/>
      <c r="CT40" s="475"/>
      <c r="CU40" s="475"/>
      <c r="CV40" s="475"/>
      <c r="CW40" s="475"/>
      <c r="CX40" s="475"/>
      <c r="CY40" s="475"/>
      <c r="CZ40" s="475"/>
      <c r="DA40" s="475"/>
      <c r="DB40" s="475"/>
      <c r="DC40" s="475"/>
      <c r="DD40" s="475"/>
      <c r="DE40" s="475"/>
      <c r="DF40" s="475"/>
      <c r="DG40" s="475"/>
      <c r="DH40" s="475"/>
      <c r="DI40" s="475"/>
      <c r="DJ40" s="475"/>
      <c r="DK40" s="475"/>
      <c r="DL40" s="475"/>
      <c r="DM40" s="475"/>
      <c r="DN40" s="475"/>
      <c r="DO40" s="475"/>
      <c r="DP40" s="475"/>
      <c r="DQ40" s="475"/>
      <c r="DR40" s="475"/>
      <c r="DS40" s="475"/>
      <c r="DT40" s="475"/>
      <c r="DU40" s="475"/>
      <c r="DV40" s="475"/>
      <c r="DW40" s="475"/>
      <c r="DX40" s="475"/>
      <c r="DY40" s="475"/>
      <c r="DZ40" s="475"/>
      <c r="EA40" s="475"/>
      <c r="EB40" s="475"/>
      <c r="EC40" s="475"/>
      <c r="ED40" s="475"/>
      <c r="EE40" s="475"/>
      <c r="EF40" s="475"/>
      <c r="EG40" s="475"/>
      <c r="EH40" s="475"/>
      <c r="EI40" s="475"/>
      <c r="EJ40" s="475"/>
    </row>
    <row r="41" spans="1:141" s="25" customFormat="1" ht="15.75" thickBot="1" x14ac:dyDescent="0.3">
      <c r="A41" s="601"/>
      <c r="B41" s="559"/>
      <c r="C41" s="344" t="s">
        <v>11</v>
      </c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476"/>
      <c r="CD41" s="476"/>
      <c r="CE41" s="476"/>
      <c r="CF41" s="476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  <c r="CT41" s="476"/>
      <c r="CU41" s="476"/>
      <c r="CV41" s="476"/>
      <c r="CW41" s="476"/>
      <c r="CX41" s="476"/>
      <c r="CY41" s="476"/>
      <c r="CZ41" s="476"/>
      <c r="DA41" s="476"/>
      <c r="DB41" s="476"/>
      <c r="DC41" s="476"/>
      <c r="DD41" s="476"/>
      <c r="DE41" s="476"/>
      <c r="DF41" s="476"/>
      <c r="DG41" s="476"/>
      <c r="DH41" s="476"/>
      <c r="DI41" s="476"/>
      <c r="DJ41" s="476"/>
      <c r="DK41" s="476"/>
      <c r="DL41" s="476"/>
      <c r="DM41" s="476"/>
      <c r="DN41" s="476"/>
      <c r="DO41" s="476"/>
      <c r="DP41" s="476"/>
      <c r="DQ41" s="476"/>
      <c r="DR41" s="476"/>
      <c r="DS41" s="476"/>
      <c r="DT41" s="476"/>
      <c r="DU41" s="476"/>
      <c r="DV41" s="476"/>
      <c r="DW41" s="476"/>
      <c r="DX41" s="476"/>
      <c r="DY41" s="476"/>
      <c r="DZ41" s="476"/>
      <c r="EA41" s="476"/>
      <c r="EB41" s="476"/>
      <c r="EC41" s="476"/>
      <c r="ED41" s="476"/>
      <c r="EE41" s="476"/>
      <c r="EF41" s="476"/>
      <c r="EG41" s="476"/>
      <c r="EH41" s="476"/>
      <c r="EI41" s="476"/>
      <c r="EJ41" s="476"/>
    </row>
    <row r="42" spans="1:141" s="25" customFormat="1" ht="15" x14ac:dyDescent="0.25">
      <c r="A42" s="600">
        <v>26</v>
      </c>
      <c r="B42" s="602" t="s">
        <v>255</v>
      </c>
      <c r="C42" s="467" t="s">
        <v>28</v>
      </c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79"/>
      <c r="AY42" s="479"/>
      <c r="AZ42" s="479"/>
      <c r="BA42" s="479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9"/>
      <c r="BR42" s="479"/>
      <c r="BS42" s="479"/>
      <c r="BT42" s="479"/>
      <c r="BU42" s="479"/>
      <c r="BV42" s="479"/>
      <c r="BW42" s="479"/>
      <c r="BX42" s="479"/>
      <c r="BY42" s="479"/>
      <c r="BZ42" s="479"/>
      <c r="CA42" s="479"/>
      <c r="CB42" s="479"/>
      <c r="CC42" s="479"/>
      <c r="CD42" s="479"/>
      <c r="CE42" s="479"/>
      <c r="CF42" s="479"/>
      <c r="CG42" s="479"/>
      <c r="CH42" s="479"/>
      <c r="CI42" s="479"/>
      <c r="CJ42" s="479"/>
      <c r="CK42" s="479"/>
      <c r="CL42" s="479"/>
      <c r="CM42" s="479"/>
      <c r="CN42" s="479"/>
      <c r="CO42" s="479"/>
      <c r="CP42" s="479"/>
      <c r="CQ42" s="479"/>
      <c r="CR42" s="479"/>
      <c r="CS42" s="479"/>
      <c r="CT42" s="479"/>
      <c r="CU42" s="479"/>
      <c r="CV42" s="479"/>
      <c r="CW42" s="479"/>
      <c r="CX42" s="479"/>
      <c r="CY42" s="479"/>
      <c r="CZ42" s="479"/>
      <c r="DA42" s="479"/>
      <c r="DB42" s="479"/>
      <c r="DC42" s="479"/>
      <c r="DD42" s="479"/>
      <c r="DE42" s="479"/>
      <c r="DF42" s="479"/>
      <c r="DG42" s="479"/>
      <c r="DH42" s="479"/>
      <c r="DI42" s="479"/>
      <c r="DJ42" s="479"/>
      <c r="DK42" s="479"/>
      <c r="DL42" s="479"/>
      <c r="DM42" s="479"/>
      <c r="DN42" s="479"/>
      <c r="DO42" s="479"/>
      <c r="DP42" s="479"/>
      <c r="DQ42" s="479"/>
      <c r="DR42" s="479"/>
      <c r="DS42" s="479"/>
      <c r="DT42" s="479"/>
      <c r="DU42" s="479"/>
      <c r="DV42" s="479"/>
      <c r="DW42" s="479"/>
      <c r="DX42" s="479"/>
      <c r="DY42" s="479"/>
      <c r="DZ42" s="479"/>
      <c r="EA42" s="477"/>
      <c r="EB42" s="479"/>
      <c r="EC42" s="479"/>
      <c r="ED42" s="479"/>
      <c r="EE42" s="479"/>
      <c r="EF42" s="477"/>
      <c r="EG42" s="479"/>
      <c r="EH42" s="477"/>
      <c r="EI42" s="479"/>
      <c r="EJ42" s="477"/>
    </row>
    <row r="43" spans="1:141" s="25" customFormat="1" ht="26.25" customHeight="1" thickBot="1" x14ac:dyDescent="0.3">
      <c r="A43" s="601"/>
      <c r="B43" s="603"/>
      <c r="C43" s="344" t="s">
        <v>11</v>
      </c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80"/>
      <c r="BE43" s="480"/>
      <c r="BF43" s="480"/>
      <c r="BG43" s="480"/>
      <c r="BH43" s="480"/>
      <c r="BI43" s="480"/>
      <c r="BJ43" s="480"/>
      <c r="BK43" s="480"/>
      <c r="BL43" s="480"/>
      <c r="BM43" s="480"/>
      <c r="BN43" s="480"/>
      <c r="BO43" s="480"/>
      <c r="BP43" s="480"/>
      <c r="BQ43" s="480"/>
      <c r="BR43" s="480"/>
      <c r="BS43" s="480"/>
      <c r="BT43" s="480"/>
      <c r="BU43" s="480"/>
      <c r="BV43" s="480"/>
      <c r="BW43" s="480"/>
      <c r="BX43" s="480"/>
      <c r="BY43" s="480"/>
      <c r="BZ43" s="480"/>
      <c r="CA43" s="480"/>
      <c r="CB43" s="480"/>
      <c r="CC43" s="480"/>
      <c r="CD43" s="480"/>
      <c r="CE43" s="480"/>
      <c r="CF43" s="480"/>
      <c r="CG43" s="480"/>
      <c r="CH43" s="480"/>
      <c r="CI43" s="480"/>
      <c r="CJ43" s="480"/>
      <c r="CK43" s="480"/>
      <c r="CL43" s="480"/>
      <c r="CM43" s="480"/>
      <c r="CN43" s="480"/>
      <c r="CO43" s="480"/>
      <c r="CP43" s="480"/>
      <c r="CQ43" s="480"/>
      <c r="CR43" s="480"/>
      <c r="CS43" s="480"/>
      <c r="CT43" s="480"/>
      <c r="CU43" s="480"/>
      <c r="CV43" s="480"/>
      <c r="CW43" s="480"/>
      <c r="CX43" s="480"/>
      <c r="CY43" s="480"/>
      <c r="CZ43" s="480"/>
      <c r="DA43" s="480"/>
      <c r="DB43" s="480"/>
      <c r="DC43" s="480"/>
      <c r="DD43" s="480"/>
      <c r="DE43" s="480"/>
      <c r="DF43" s="480"/>
      <c r="DG43" s="480"/>
      <c r="DH43" s="480"/>
      <c r="DI43" s="480"/>
      <c r="DJ43" s="480"/>
      <c r="DK43" s="480"/>
      <c r="DL43" s="480"/>
      <c r="DM43" s="480"/>
      <c r="DN43" s="480"/>
      <c r="DO43" s="480"/>
      <c r="DP43" s="480"/>
      <c r="DQ43" s="480"/>
      <c r="DR43" s="480"/>
      <c r="DS43" s="480"/>
      <c r="DT43" s="480"/>
      <c r="DU43" s="480"/>
      <c r="DV43" s="480"/>
      <c r="DW43" s="480"/>
      <c r="DX43" s="480"/>
      <c r="DY43" s="480"/>
      <c r="DZ43" s="480"/>
      <c r="EA43" s="476"/>
      <c r="EB43" s="480"/>
      <c r="EC43" s="480"/>
      <c r="ED43" s="480"/>
      <c r="EE43" s="480"/>
      <c r="EF43" s="476"/>
      <c r="EG43" s="480"/>
      <c r="EH43" s="476"/>
      <c r="EI43" s="480"/>
      <c r="EJ43" s="476"/>
      <c r="EK43" s="492">
        <f>SUM(DY43:EJ43)</f>
        <v>0</v>
      </c>
    </row>
    <row r="44" spans="1:141" s="25" customFormat="1" ht="15" x14ac:dyDescent="0.25">
      <c r="A44" s="525" t="s">
        <v>233</v>
      </c>
      <c r="B44" s="598" t="s">
        <v>60</v>
      </c>
      <c r="C44" s="350" t="s">
        <v>28</v>
      </c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77"/>
      <c r="BE44" s="477"/>
      <c r="BF44" s="477"/>
      <c r="BG44" s="477"/>
      <c r="BH44" s="477"/>
      <c r="BI44" s="477"/>
      <c r="BJ44" s="477"/>
      <c r="BK44" s="477"/>
      <c r="BL44" s="477"/>
      <c r="BM44" s="477"/>
      <c r="BN44" s="477"/>
      <c r="BO44" s="477"/>
      <c r="BP44" s="477"/>
      <c r="BQ44" s="477"/>
      <c r="BR44" s="477"/>
      <c r="BS44" s="477"/>
      <c r="BT44" s="477"/>
      <c r="BU44" s="477"/>
      <c r="BV44" s="477"/>
      <c r="BW44" s="477"/>
      <c r="BX44" s="477"/>
      <c r="BY44" s="477"/>
      <c r="BZ44" s="477"/>
      <c r="CA44" s="477"/>
      <c r="CB44" s="477"/>
      <c r="CC44" s="477"/>
      <c r="CD44" s="477"/>
      <c r="CE44" s="477"/>
      <c r="CF44" s="477"/>
      <c r="CG44" s="477"/>
      <c r="CH44" s="477"/>
      <c r="CI44" s="477"/>
      <c r="CJ44" s="477"/>
      <c r="CK44" s="477"/>
      <c r="CL44" s="477"/>
      <c r="CM44" s="477"/>
      <c r="CN44" s="477"/>
      <c r="CO44" s="477"/>
      <c r="CP44" s="477"/>
      <c r="CQ44" s="477"/>
      <c r="CR44" s="477"/>
      <c r="CS44" s="477"/>
      <c r="CT44" s="477"/>
      <c r="CU44" s="477"/>
      <c r="CV44" s="477"/>
      <c r="CW44" s="477"/>
      <c r="CX44" s="477"/>
      <c r="CY44" s="477"/>
      <c r="CZ44" s="477"/>
      <c r="DA44" s="477"/>
      <c r="DB44" s="477"/>
      <c r="DC44" s="477"/>
      <c r="DD44" s="477"/>
      <c r="DE44" s="477"/>
      <c r="DF44" s="477"/>
      <c r="DG44" s="477"/>
      <c r="DH44" s="477"/>
      <c r="DI44" s="477"/>
      <c r="DJ44" s="477"/>
      <c r="DK44" s="477"/>
      <c r="DL44" s="477"/>
      <c r="DM44" s="477"/>
      <c r="DN44" s="477"/>
      <c r="DO44" s="477"/>
      <c r="DP44" s="477"/>
      <c r="DQ44" s="477"/>
      <c r="DR44" s="477"/>
      <c r="DS44" s="477"/>
      <c r="DT44" s="477"/>
      <c r="DU44" s="477"/>
      <c r="DV44" s="477"/>
      <c r="DW44" s="477"/>
      <c r="DX44" s="477"/>
      <c r="DY44" s="477"/>
      <c r="DZ44" s="477"/>
      <c r="EA44" s="477"/>
      <c r="EB44" s="477"/>
      <c r="EC44" s="477"/>
      <c r="ED44" s="477"/>
      <c r="EE44" s="477"/>
      <c r="EF44" s="477"/>
      <c r="EG44" s="477"/>
      <c r="EH44" s="477"/>
      <c r="EI44" s="477"/>
      <c r="EJ44" s="477"/>
    </row>
    <row r="45" spans="1:141" s="25" customFormat="1" ht="15.75" thickBot="1" x14ac:dyDescent="0.3">
      <c r="A45" s="526"/>
      <c r="B45" s="599"/>
      <c r="C45" s="329" t="s">
        <v>11</v>
      </c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  <c r="BK45" s="478"/>
      <c r="BL45" s="478"/>
      <c r="BM45" s="478"/>
      <c r="BN45" s="478"/>
      <c r="BO45" s="478"/>
      <c r="BP45" s="478"/>
      <c r="BQ45" s="478"/>
      <c r="BR45" s="478"/>
      <c r="BS45" s="478"/>
      <c r="BT45" s="478"/>
      <c r="BU45" s="478"/>
      <c r="BV45" s="478"/>
      <c r="BW45" s="478"/>
      <c r="BX45" s="478"/>
      <c r="BY45" s="478"/>
      <c r="BZ45" s="478"/>
      <c r="CA45" s="478"/>
      <c r="CB45" s="478"/>
      <c r="CC45" s="478"/>
      <c r="CD45" s="478"/>
      <c r="CE45" s="478"/>
      <c r="CF45" s="478"/>
      <c r="CG45" s="478"/>
      <c r="CH45" s="478"/>
      <c r="CI45" s="478"/>
      <c r="CJ45" s="478"/>
      <c r="CK45" s="478"/>
      <c r="CL45" s="478"/>
      <c r="CM45" s="478"/>
      <c r="CN45" s="478"/>
      <c r="CO45" s="478"/>
      <c r="CP45" s="478"/>
      <c r="CQ45" s="478"/>
      <c r="CR45" s="478"/>
      <c r="CS45" s="478"/>
      <c r="CT45" s="478"/>
      <c r="CU45" s="478"/>
      <c r="CV45" s="478"/>
      <c r="CW45" s="478"/>
      <c r="CX45" s="478"/>
      <c r="CY45" s="478"/>
      <c r="CZ45" s="478"/>
      <c r="DA45" s="478"/>
      <c r="DB45" s="478"/>
      <c r="DC45" s="478"/>
      <c r="DD45" s="478"/>
      <c r="DE45" s="478"/>
      <c r="DF45" s="478"/>
      <c r="DG45" s="478"/>
      <c r="DH45" s="478"/>
      <c r="DI45" s="478"/>
      <c r="DJ45" s="478"/>
      <c r="DK45" s="478"/>
      <c r="DL45" s="478"/>
      <c r="DM45" s="478"/>
      <c r="DN45" s="478"/>
      <c r="DO45" s="478"/>
      <c r="DP45" s="478"/>
      <c r="DQ45" s="478"/>
      <c r="DR45" s="478"/>
      <c r="DS45" s="478"/>
      <c r="DT45" s="478"/>
      <c r="DU45" s="478"/>
      <c r="DV45" s="478"/>
      <c r="DW45" s="478"/>
      <c r="DX45" s="478"/>
      <c r="DY45" s="478"/>
      <c r="DZ45" s="478"/>
      <c r="EA45" s="478"/>
      <c r="EB45" s="478"/>
      <c r="EC45" s="478"/>
      <c r="ED45" s="478"/>
      <c r="EE45" s="478"/>
      <c r="EF45" s="478"/>
      <c r="EG45" s="478"/>
      <c r="EH45" s="478"/>
      <c r="EI45" s="478"/>
      <c r="EJ45" s="478"/>
      <c r="EK45" s="492">
        <f>SUM(EA45:EJ45)</f>
        <v>0</v>
      </c>
    </row>
    <row r="46" spans="1:141" s="25" customFormat="1" ht="17.25" customHeight="1" thickBot="1" x14ac:dyDescent="0.3">
      <c r="A46" s="397" t="s">
        <v>219</v>
      </c>
      <c r="B46" s="398" t="s">
        <v>264</v>
      </c>
      <c r="C46" s="399" t="s">
        <v>11</v>
      </c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</row>
    <row r="47" spans="1:141" s="25" customFormat="1" ht="21.75" customHeight="1" thickBot="1" x14ac:dyDescent="0.3">
      <c r="A47" s="417"/>
      <c r="B47" s="418" t="s">
        <v>90</v>
      </c>
      <c r="C47" s="419" t="s">
        <v>11</v>
      </c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  <c r="DD47" s="466"/>
      <c r="DE47" s="466"/>
      <c r="DF47" s="466"/>
      <c r="DG47" s="466"/>
      <c r="DH47" s="466"/>
      <c r="DI47" s="466"/>
      <c r="DJ47" s="466"/>
      <c r="DK47" s="466"/>
      <c r="DL47" s="466"/>
      <c r="DM47" s="466"/>
      <c r="DN47" s="466"/>
      <c r="DO47" s="466"/>
      <c r="DP47" s="466"/>
      <c r="DQ47" s="466"/>
      <c r="DR47" s="466"/>
      <c r="DS47" s="466"/>
      <c r="DT47" s="466"/>
      <c r="DU47" s="466"/>
      <c r="DV47" s="466"/>
      <c r="DW47" s="466"/>
      <c r="DX47" s="466"/>
      <c r="DY47" s="466">
        <f t="shared" ref="DY47:EJ47" si="2">DY13+DY24+DY39+DY46</f>
        <v>128.6575</v>
      </c>
      <c r="DZ47" s="466">
        <f t="shared" si="2"/>
        <v>0</v>
      </c>
      <c r="EA47" s="466">
        <f t="shared" si="2"/>
        <v>0</v>
      </c>
      <c r="EB47" s="466">
        <f t="shared" si="2"/>
        <v>3.7370000000000001</v>
      </c>
      <c r="EC47" s="466">
        <f t="shared" si="2"/>
        <v>0</v>
      </c>
      <c r="ED47" s="466">
        <f t="shared" si="2"/>
        <v>0</v>
      </c>
      <c r="EE47" s="466">
        <f t="shared" si="2"/>
        <v>5.8209999999999997</v>
      </c>
      <c r="EF47" s="466">
        <f t="shared" si="2"/>
        <v>0</v>
      </c>
      <c r="EG47" s="466">
        <f t="shared" si="2"/>
        <v>7.585</v>
      </c>
      <c r="EH47" s="466">
        <f t="shared" si="2"/>
        <v>0</v>
      </c>
      <c r="EI47" s="466">
        <f t="shared" si="2"/>
        <v>0</v>
      </c>
      <c r="EJ47" s="466">
        <f t="shared" si="2"/>
        <v>0</v>
      </c>
      <c r="EK47" s="466">
        <f>SUM(DY47:EJ47)</f>
        <v>145.8005</v>
      </c>
    </row>
    <row r="48" spans="1:141" s="25" customFormat="1" ht="15" x14ac:dyDescent="0.25">
      <c r="A48" s="460"/>
      <c r="B48" s="200"/>
      <c r="C48" s="201"/>
      <c r="D48" s="203"/>
    </row>
    <row r="49" spans="1:141" s="25" customFormat="1" ht="15" x14ac:dyDescent="0.25">
      <c r="A49" s="460"/>
      <c r="B49" s="200" t="s">
        <v>257</v>
      </c>
      <c r="C49" s="201"/>
      <c r="D49" s="203"/>
    </row>
    <row r="50" spans="1:141" s="25" customFormat="1" ht="15" x14ac:dyDescent="0.25">
      <c r="A50" s="460"/>
      <c r="B50" s="200" t="s">
        <v>258</v>
      </c>
      <c r="C50" s="491" t="s">
        <v>28</v>
      </c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491"/>
      <c r="AM50" s="491"/>
      <c r="AN50" s="491"/>
      <c r="AO50" s="491"/>
      <c r="AP50" s="491"/>
      <c r="AQ50" s="491"/>
      <c r="AR50" s="491"/>
      <c r="AS50" s="491"/>
      <c r="AT50" s="491"/>
      <c r="AU50" s="491"/>
      <c r="AV50" s="491"/>
      <c r="AW50" s="491"/>
      <c r="AX50" s="491"/>
      <c r="AY50" s="491"/>
      <c r="AZ50" s="491"/>
      <c r="BA50" s="491"/>
      <c r="BB50" s="491"/>
      <c r="BC50" s="491"/>
      <c r="BD50" s="491"/>
      <c r="BE50" s="491"/>
      <c r="BF50" s="491"/>
      <c r="BG50" s="491"/>
      <c r="BH50" s="491"/>
      <c r="BI50" s="491"/>
      <c r="BJ50" s="491"/>
      <c r="BK50" s="491"/>
      <c r="BL50" s="491"/>
      <c r="BM50" s="491"/>
      <c r="BN50" s="491"/>
      <c r="BO50" s="491"/>
      <c r="BP50" s="491"/>
      <c r="BQ50" s="491"/>
      <c r="BR50" s="491"/>
      <c r="BS50" s="491"/>
      <c r="BT50" s="491"/>
      <c r="BU50" s="491"/>
      <c r="BV50" s="491"/>
      <c r="BW50" s="491"/>
      <c r="BX50" s="491"/>
      <c r="BY50" s="491"/>
      <c r="BZ50" s="491"/>
      <c r="CA50" s="491"/>
      <c r="CB50" s="491"/>
      <c r="CC50" s="491"/>
      <c r="CD50" s="491"/>
      <c r="CE50" s="491"/>
      <c r="CF50" s="491"/>
      <c r="CG50" s="491"/>
      <c r="CH50" s="491"/>
      <c r="CI50" s="491"/>
      <c r="CJ50" s="491"/>
      <c r="CK50" s="491"/>
      <c r="CL50" s="491"/>
      <c r="CM50" s="491"/>
      <c r="CN50" s="491"/>
      <c r="CO50" s="491"/>
      <c r="CP50" s="491"/>
      <c r="CQ50" s="491"/>
      <c r="CR50" s="491"/>
      <c r="CS50" s="491"/>
      <c r="CT50" s="491"/>
      <c r="CU50" s="491"/>
      <c r="CV50" s="491"/>
      <c r="CW50" s="491"/>
      <c r="CX50" s="491"/>
      <c r="CY50" s="491"/>
      <c r="CZ50" s="491"/>
      <c r="DA50" s="491"/>
      <c r="DB50" s="491"/>
      <c r="DC50" s="491"/>
      <c r="DD50" s="491"/>
      <c r="DE50" s="491"/>
      <c r="DF50" s="491"/>
      <c r="DG50" s="491"/>
      <c r="DH50" s="491"/>
      <c r="DI50" s="491"/>
      <c r="DJ50" s="491"/>
      <c r="DK50" s="491"/>
      <c r="DL50" s="491"/>
      <c r="DM50" s="491"/>
      <c r="DN50" s="491"/>
      <c r="DO50" s="491"/>
      <c r="DP50" s="491"/>
      <c r="DQ50" s="491"/>
      <c r="DR50" s="491"/>
      <c r="DS50" s="491"/>
      <c r="DT50" s="491"/>
      <c r="DU50" s="491"/>
      <c r="DV50" s="491"/>
      <c r="DW50" s="491"/>
      <c r="DX50" s="491"/>
      <c r="DY50" s="491"/>
      <c r="DZ50" s="491"/>
      <c r="EA50" s="491"/>
      <c r="EB50" s="491"/>
      <c r="EC50" s="491"/>
      <c r="ED50" s="491"/>
      <c r="EE50" s="491"/>
      <c r="EF50" s="491"/>
      <c r="EG50" s="491"/>
      <c r="EH50" s="491"/>
      <c r="EI50" s="491"/>
      <c r="EJ50" s="491"/>
      <c r="EK50" s="491">
        <f>SUM(DY50:EJ50)</f>
        <v>0</v>
      </c>
    </row>
    <row r="51" spans="1:141" s="25" customFormat="1" ht="15" x14ac:dyDescent="0.25">
      <c r="A51" s="461"/>
      <c r="B51" s="205"/>
      <c r="C51" s="491" t="s">
        <v>11</v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1"/>
      <c r="AN51" s="491"/>
      <c r="AO51" s="491"/>
      <c r="AP51" s="491"/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491"/>
      <c r="BB51" s="491"/>
      <c r="BC51" s="491"/>
      <c r="BD51" s="491"/>
      <c r="BE51" s="491"/>
      <c r="BF51" s="491"/>
      <c r="BG51" s="491"/>
      <c r="BH51" s="491"/>
      <c r="BI51" s="491"/>
      <c r="BJ51" s="491"/>
      <c r="BK51" s="491"/>
      <c r="BL51" s="491"/>
      <c r="BM51" s="491"/>
      <c r="BN51" s="491"/>
      <c r="BO51" s="491"/>
      <c r="BP51" s="491"/>
      <c r="BQ51" s="491"/>
      <c r="BR51" s="491"/>
      <c r="BS51" s="491"/>
      <c r="BT51" s="491"/>
      <c r="BU51" s="491"/>
      <c r="BV51" s="491"/>
      <c r="BW51" s="491"/>
      <c r="BX51" s="491"/>
      <c r="BY51" s="491"/>
      <c r="BZ51" s="491"/>
      <c r="CA51" s="491"/>
      <c r="CB51" s="491"/>
      <c r="CC51" s="491"/>
      <c r="CD51" s="491"/>
      <c r="CE51" s="491"/>
      <c r="CF51" s="491"/>
      <c r="CG51" s="491"/>
      <c r="CH51" s="491"/>
      <c r="CI51" s="491"/>
      <c r="CJ51" s="491"/>
      <c r="CK51" s="491"/>
      <c r="CL51" s="491"/>
      <c r="CM51" s="491"/>
      <c r="CN51" s="491"/>
      <c r="CO51" s="491"/>
      <c r="CP51" s="491"/>
      <c r="CQ51" s="491"/>
      <c r="CR51" s="491"/>
      <c r="CS51" s="491"/>
      <c r="CT51" s="491"/>
      <c r="CU51" s="491"/>
      <c r="CV51" s="491"/>
      <c r="CW51" s="491"/>
      <c r="CX51" s="491"/>
      <c r="CY51" s="491"/>
      <c r="CZ51" s="491"/>
      <c r="DA51" s="491"/>
      <c r="DB51" s="491"/>
      <c r="DC51" s="491"/>
      <c r="DD51" s="491"/>
      <c r="DE51" s="491"/>
      <c r="DF51" s="491"/>
      <c r="DG51" s="491"/>
      <c r="DH51" s="491"/>
      <c r="DI51" s="491"/>
      <c r="DJ51" s="491"/>
      <c r="DK51" s="491"/>
      <c r="DL51" s="491"/>
      <c r="DM51" s="491"/>
      <c r="DN51" s="491"/>
      <c r="DO51" s="491"/>
      <c r="DP51" s="491"/>
      <c r="DQ51" s="491"/>
      <c r="DR51" s="491"/>
      <c r="DS51" s="491"/>
      <c r="DT51" s="491"/>
      <c r="DU51" s="491"/>
      <c r="DV51" s="491"/>
      <c r="DW51" s="491"/>
      <c r="DX51" s="491"/>
      <c r="DY51" s="491"/>
      <c r="DZ51" s="491"/>
      <c r="EA51" s="491"/>
      <c r="EB51" s="491"/>
      <c r="EC51" s="491"/>
      <c r="ED51" s="491"/>
      <c r="EE51" s="491"/>
      <c r="EF51" s="491"/>
      <c r="EG51" s="491"/>
      <c r="EH51" s="491"/>
      <c r="EI51" s="491"/>
      <c r="EJ51" s="491"/>
      <c r="EK51" s="491">
        <f>SUM(DY51:EJ51)</f>
        <v>0</v>
      </c>
    </row>
    <row r="52" spans="1:141" ht="47.25" customHeight="1" x14ac:dyDescent="0.25">
      <c r="A52" s="499" t="s">
        <v>267</v>
      </c>
      <c r="B52" s="499"/>
      <c r="D52" s="13"/>
    </row>
    <row r="53" spans="1:141" ht="41.25" customHeight="1" x14ac:dyDescent="0.25">
      <c r="B53" s="89" t="s">
        <v>268</v>
      </c>
      <c r="C53" s="89"/>
    </row>
    <row r="55" spans="1:141" ht="12.75" customHeight="1" x14ac:dyDescent="0.2"/>
    <row r="56" spans="1:141" s="16" customFormat="1" ht="15.75" x14ac:dyDescent="0.25">
      <c r="A56" s="2"/>
      <c r="C56" s="8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41" s="16" customFormat="1" ht="15.75" x14ac:dyDescent="0.25">
      <c r="A57" s="2"/>
      <c r="B57" s="2"/>
      <c r="C57" s="8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41" s="16" customFormat="1" ht="6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41" s="16" customFormat="1" hidden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41" s="16" customFormat="1" hidden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</sheetData>
  <mergeCells count="160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40:A41"/>
    <mergeCell ref="B40:B41"/>
    <mergeCell ref="A16:A17"/>
    <mergeCell ref="B16:B17"/>
    <mergeCell ref="A18:A19"/>
    <mergeCell ref="B18:B19"/>
    <mergeCell ref="A22:A23"/>
    <mergeCell ref="B22:B23"/>
    <mergeCell ref="A20:A21"/>
    <mergeCell ref="B20:B21"/>
    <mergeCell ref="A4:D4"/>
    <mergeCell ref="A10:A12"/>
    <mergeCell ref="B10:B12"/>
    <mergeCell ref="C10:C12"/>
    <mergeCell ref="A44:A45"/>
    <mergeCell ref="B44:B45"/>
    <mergeCell ref="A27:A28"/>
    <mergeCell ref="B27:B28"/>
    <mergeCell ref="A29:A30"/>
    <mergeCell ref="B29:B30"/>
    <mergeCell ref="A31:A32"/>
    <mergeCell ref="B31:B32"/>
    <mergeCell ref="A42:A43"/>
    <mergeCell ref="B42:B43"/>
    <mergeCell ref="A25:A26"/>
    <mergeCell ref="B25:B26"/>
    <mergeCell ref="A14:A15"/>
    <mergeCell ref="B14:B15"/>
    <mergeCell ref="B35:B36"/>
    <mergeCell ref="A37:A38"/>
    <mergeCell ref="B37:B38"/>
    <mergeCell ref="A33:A34"/>
    <mergeCell ref="B33:B34"/>
    <mergeCell ref="A35:A36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2021-01-20T06:30:01Z</dcterms:modified>
</cp:coreProperties>
</file>