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1.'!$A$1:$D$48</definedName>
  </definedNames>
  <calcPr calcId="145621"/>
</workbook>
</file>

<file path=xl/calcChain.xml><?xml version="1.0" encoding="utf-8"?>
<calcChain xmlns="http://schemas.openxmlformats.org/spreadsheetml/2006/main">
  <c r="EB35" i="40" l="1"/>
  <c r="DZ13" i="40"/>
  <c r="EA13" i="40"/>
  <c r="EB13" i="40"/>
  <c r="EC13" i="40"/>
  <c r="ED13" i="40"/>
  <c r="EE13" i="40"/>
  <c r="EF13" i="40"/>
  <c r="EG13" i="40"/>
  <c r="EH13" i="40"/>
  <c r="EI13" i="40"/>
  <c r="EJ13" i="40"/>
  <c r="DZ33" i="40"/>
  <c r="EA33" i="40"/>
  <c r="EB33" i="40"/>
  <c r="EC33" i="40"/>
  <c r="ED33" i="40"/>
  <c r="EE33" i="40"/>
  <c r="EF33" i="40"/>
  <c r="EG33" i="40"/>
  <c r="EH33" i="40"/>
  <c r="EI33" i="40"/>
  <c r="EJ33" i="40"/>
  <c r="DY33" i="40"/>
  <c r="DY40" i="40" l="1"/>
  <c r="DY13" i="40" l="1"/>
  <c r="DY20" i="40" l="1"/>
  <c r="DY18" i="40" s="1"/>
  <c r="DZ20" i="40" l="1"/>
  <c r="DZ18" i="40" s="1"/>
  <c r="DZ42" i="40" s="1"/>
  <c r="EB18" i="40"/>
  <c r="EC18" i="40"/>
  <c r="ED18" i="40"/>
  <c r="EE18" i="40"/>
  <c r="EF18" i="40"/>
  <c r="EG18" i="40"/>
  <c r="EH18" i="40"/>
  <c r="EI18" i="40"/>
  <c r="EJ18" i="40"/>
  <c r="EK13" i="40" l="1"/>
  <c r="DY42" i="40" l="1"/>
  <c r="EB42" i="40" l="1"/>
  <c r="ED42" i="40"/>
  <c r="EE42" i="40"/>
  <c r="EF42" i="40"/>
  <c r="EG42" i="40"/>
  <c r="EH42" i="40"/>
  <c r="EI42" i="40"/>
  <c r="EJ42" i="40"/>
  <c r="EC42" i="40"/>
  <c r="EA20" i="40"/>
  <c r="EA18" i="40" s="1"/>
  <c r="EK33" i="40"/>
  <c r="EK39" i="40"/>
  <c r="EK37" i="40"/>
  <c r="EA42" i="40" l="1"/>
  <c r="EK42" i="40" s="1"/>
  <c r="EK18" i="40" l="1"/>
</calcChain>
</file>

<file path=xl/sharedStrings.xml><?xml version="1.0" encoding="utf-8"?>
<sst xmlns="http://schemas.openxmlformats.org/spreadsheetml/2006/main" count="728" uniqueCount="266">
  <si>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</si>
  <si>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</si>
  <si>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</si>
  <si>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</si>
  <si>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</si>
  <si>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</si>
  <si>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</si>
  <si>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</si>
  <si>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</si>
  <si>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</si>
  <si>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</si>
  <si>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</si>
  <si>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</si>
  <si>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</si>
  <si>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</si>
  <si>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</si>
  <si>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</si>
  <si>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</si>
  <si>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</si>
  <si>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</si>
  <si>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</si>
  <si>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</si>
  <si>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</si>
  <si>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</si>
  <si>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</si>
  <si>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</si>
  <si>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</si>
  <si>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</si>
  <si>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</si>
  <si>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</si>
  <si>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</si>
  <si>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</si>
  <si>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</si>
  <si>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</si>
  <si>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</si>
  <si>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</si>
  <si>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</si>
  <si>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</si>
  <si>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</si>
  <si>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</si>
  <si>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</si>
  <si>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</si>
  <si>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</si>
  <si>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</si>
  <si>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</si>
  <si>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</si>
  <si>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</si>
  <si>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</si>
  <si>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</si>
  <si>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</si>
  <si>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</si>
  <si>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</si>
  <si>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</si>
  <si>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</si>
  <si>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</si>
  <si>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</si>
  <si>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</si>
  <si>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</si>
  <si>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</si>
  <si>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</si>
  <si>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</si>
  <si>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</si>
  <si>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</si>
  <si>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</si>
  <si>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</si>
  <si>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</si>
  <si>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</si>
  <si>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</si>
  <si>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</si>
  <si>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</si>
  <si>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</si>
  <si>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</si>
  <si>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</si>
  <si>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</si>
  <si>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</si>
  <si>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</si>
  <si>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</si>
  <si>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</si>
  <si>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</si>
  <si>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</si>
  <si>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</si>
  <si>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</si>
  <si>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</si>
  <si>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</si>
  <si>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</si>
  <si>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</si>
  <si>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</si>
  <si>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</si>
  <si>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</si>
  <si>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</si>
  <si>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</si>
  <si>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</si>
  <si>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</si>
  <si>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</si>
  <si>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</si>
  <si>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</si>
  <si>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</si>
  <si>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</si>
  <si>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</si>
  <si>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</si>
  <si>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</si>
  <si>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</si>
  <si>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</si>
  <si>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</si>
  <si>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</si>
  <si>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</si>
  <si>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</si>
  <si>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</si>
  <si>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</si>
  <si>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</si>
  <si>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</si>
  <si>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</si>
  <si>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</si>
  <si>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</si>
  <si>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</si>
  <si>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</si>
  <si>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</si>
  <si>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</si>
  <si>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</si>
  <si>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</si>
  <si>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</si>
  <si>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</si>
  <si>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</si>
  <si>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</si>
  <si>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</si>
  <si>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</si>
  <si>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</si>
  <si>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</si>
  <si>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</si>
  <si>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</si>
  <si>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</si>
  <si>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</si>
  <si>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</si>
  <si>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</si>
  <si>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</si>
  <si>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</si>
  <si>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</si>
  <si>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</si>
  <si>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</si>
  <si>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</si>
  <si>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</si>
  <si>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</si>
  <si>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</si>
  <si>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</si>
  <si>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</si>
  <si>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</si>
  <si>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</si>
  <si>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</si>
  <si>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</si>
  <si>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</si>
  <si>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</si>
  <si>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</si>
  <si>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</si>
  <si>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</si>
  <si>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</si>
  <si>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</si>
  <si>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</si>
  <si>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</si>
  <si>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</si>
  <si>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</si>
  <si>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</si>
  <si>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</si>
  <si>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</si>
  <si>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</si>
  <si>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</si>
  <si>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</si>
  <si>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</si>
  <si>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</si>
  <si>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</si>
  <si>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</si>
  <si>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</si>
  <si>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</si>
  <si>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</si>
  <si>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</si>
  <si>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</si>
  <si>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</si>
  <si>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</si>
  <si>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</si>
  <si>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</si>
  <si>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</si>
  <si>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</si>
  <si>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</si>
  <si>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</si>
  <si>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</si>
  <si>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</si>
  <si>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</si>
  <si>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</si>
  <si>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</si>
  <si>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</si>
  <si>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</si>
  <si>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</si>
  <si>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</si>
  <si>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</si>
  <si>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</si>
  <si>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</si>
  <si>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</si>
  <si>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</si>
  <si>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</si>
  <si>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</si>
  <si>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</si>
  <si>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</si>
  <si>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</si>
  <si>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</si>
  <si>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</si>
  <si>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</si>
  <si>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</si>
  <si>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</si>
  <si>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</si>
  <si>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</si>
  <si>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</si>
  <si>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</si>
  <si>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</si>
  <si>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</si>
  <si>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</si>
  <si>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</si>
  <si>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</si>
  <si>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</si>
  <si>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</si>
  <si>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</si>
  <si>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</si>
  <si>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</si>
  <si>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</si>
  <si>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</si>
  <si>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</si>
  <si>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</si>
  <si>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</si>
  <si>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</si>
  <si>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</si>
  <si>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</si>
  <si>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</si>
  <si>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</si>
  <si>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</si>
  <si>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</si>
  <si>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</si>
  <si>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</si>
  <si>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</si>
  <si>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</si>
  <si>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</si>
  <si>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</si>
  <si>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</si>
  <si>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</si>
  <si>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</si>
  <si>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</si>
  <si>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</si>
  <si>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</si>
  <si>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</si>
  <si>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</si>
  <si>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</si>
  <si>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</si>
  <si>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</si>
  <si>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</si>
  <si>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</si>
  <si>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</si>
  <si>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</si>
  <si>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</si>
  <si>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</si>
  <si>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</si>
  <si>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</si>
  <si>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</si>
  <si>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</si>
  <si>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 xml:space="preserve">Генеральный директор ООО "УКДС" - управляющей компании ООО "ГК Д.О.М. Колпино"   _______________________Гагай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</si>
  <si>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</si>
  <si>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>Замена чердачных люков на противопожарные</t>
  </si>
  <si>
    <t>ХВС подвал</t>
  </si>
  <si>
    <t>Замена скобяных изделий (шпингалеты оконные-апрель)</t>
  </si>
  <si>
    <t>Отчет по текущему ремонту общего имущества в многоквартирном доме № 52 по ул. Загородная 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</si>
</sst>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0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8" t="s">
        <v>187</v>
      </c>
      <c r="C3" s="509"/>
      <c r="D3" s="509"/>
      <c r="E3" s="509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0" t="s">
        <v>0</v>
      </c>
      <c r="C6" s="512" t="s">
        <v>1</v>
      </c>
      <c r="D6" s="512" t="s">
        <v>2</v>
      </c>
      <c r="E6" s="514" t="s">
        <v>6</v>
      </c>
    </row>
    <row r="7" spans="2:5" ht="13.5" customHeight="1" thickBot="1" x14ac:dyDescent="0.25">
      <c r="B7" s="511"/>
      <c r="C7" s="513"/>
      <c r="D7" s="513"/>
      <c r="E7" s="515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4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5"/>
      <c r="C10" s="172"/>
      <c r="D10" s="170" t="s">
        <v>9</v>
      </c>
      <c r="E10" s="82"/>
    </row>
    <row r="11" spans="2:5" s="25" customFormat="1" ht="16.5" thickBot="1" x14ac:dyDescent="0.3">
      <c r="B11" s="506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7" t="s">
        <v>95</v>
      </c>
      <c r="C96" s="507"/>
      <c r="D96" s="507"/>
      <c r="E96" s="507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6" t="s">
        <v>239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0" t="s">
        <v>0</v>
      </c>
      <c r="B9" s="512" t="s">
        <v>1</v>
      </c>
      <c r="C9" s="512" t="s">
        <v>2</v>
      </c>
      <c r="D9" s="514" t="s">
        <v>6</v>
      </c>
      <c r="E9" s="520" t="s">
        <v>132</v>
      </c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35" t="s">
        <v>135</v>
      </c>
      <c r="S9" s="542"/>
      <c r="T9" s="542"/>
      <c r="U9" s="535" t="s">
        <v>101</v>
      </c>
      <c r="V9" s="542"/>
      <c r="W9" s="535" t="s">
        <v>133</v>
      </c>
      <c r="X9" s="536"/>
    </row>
    <row r="10" spans="1:24" ht="149.25" customHeight="1" thickBot="1" x14ac:dyDescent="0.25">
      <c r="A10" s="517"/>
      <c r="B10" s="518"/>
      <c r="C10" s="518"/>
      <c r="D10" s="519"/>
      <c r="E10" s="520" t="s">
        <v>154</v>
      </c>
      <c r="F10" s="521"/>
      <c r="G10" s="521"/>
      <c r="H10" s="520" t="s">
        <v>162</v>
      </c>
      <c r="I10" s="521"/>
      <c r="J10" s="521"/>
      <c r="K10" s="520" t="s">
        <v>163</v>
      </c>
      <c r="L10" s="521"/>
      <c r="M10" s="521"/>
      <c r="N10" s="520" t="s">
        <v>157</v>
      </c>
      <c r="O10" s="541"/>
      <c r="P10" s="520" t="s">
        <v>158</v>
      </c>
      <c r="Q10" s="521"/>
      <c r="R10" s="537"/>
      <c r="S10" s="543"/>
      <c r="T10" s="543"/>
      <c r="U10" s="537"/>
      <c r="V10" s="543"/>
      <c r="W10" s="537"/>
      <c r="X10" s="538"/>
    </row>
    <row r="11" spans="1:24" ht="13.5" thickBot="1" x14ac:dyDescent="0.25">
      <c r="A11" s="517"/>
      <c r="B11" s="518"/>
      <c r="C11" s="518"/>
      <c r="D11" s="51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4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5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6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4" t="s">
        <v>12</v>
      </c>
      <c r="B16" s="54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4"/>
      <c r="B17" s="54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5" t="s">
        <v>14</v>
      </c>
      <c r="B18" s="54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5"/>
      <c r="B19" s="54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2" t="s">
        <v>167</v>
      </c>
      <c r="B21" s="54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3"/>
      <c r="B22" s="54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3" t="s">
        <v>168</v>
      </c>
      <c r="B23" s="55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3"/>
      <c r="B24" s="55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3" t="s">
        <v>171</v>
      </c>
      <c r="B25" s="55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3"/>
      <c r="B26" s="55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3" t="s">
        <v>173</v>
      </c>
      <c r="B27" s="55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3"/>
      <c r="B28" s="55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3" t="s">
        <v>176</v>
      </c>
      <c r="B29" s="55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3"/>
      <c r="B30" s="55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4" t="s">
        <v>18</v>
      </c>
      <c r="B32" s="528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5"/>
      <c r="B33" s="529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6" t="s">
        <v>57</v>
      </c>
      <c r="B34" s="56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7"/>
      <c r="B35" s="56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4" t="s">
        <v>24</v>
      </c>
      <c r="B36" s="55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4"/>
      <c r="B37" s="56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5"/>
      <c r="B38" s="55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6" t="s">
        <v>25</v>
      </c>
      <c r="B39" s="572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7"/>
      <c r="B40" s="563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4" t="s">
        <v>27</v>
      </c>
      <c r="B41" s="55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7"/>
      <c r="B42" s="563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4" t="s">
        <v>29</v>
      </c>
      <c r="B43" s="528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5"/>
      <c r="B44" s="529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6" t="s">
        <v>31</v>
      </c>
      <c r="B45" s="53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7"/>
      <c r="B46" s="53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4" t="s">
        <v>32</v>
      </c>
      <c r="B47" s="553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5"/>
      <c r="B48" s="554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6" t="s">
        <v>34</v>
      </c>
      <c r="B49" s="52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7"/>
      <c r="B50" s="52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4" t="s">
        <v>35</v>
      </c>
      <c r="B51" s="55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5"/>
      <c r="B52" s="55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6" t="s">
        <v>36</v>
      </c>
      <c r="B53" s="52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7"/>
      <c r="B54" s="52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4" t="s">
        <v>37</v>
      </c>
      <c r="B55" s="55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5"/>
      <c r="B56" s="55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5" t="s">
        <v>51</v>
      </c>
      <c r="B57" s="54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6"/>
      <c r="B58" s="552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4" t="s">
        <v>150</v>
      </c>
      <c r="B59" s="553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5"/>
      <c r="B60" s="554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6" t="s">
        <v>39</v>
      </c>
      <c r="B61" s="52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7"/>
      <c r="B62" s="52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4" t="s">
        <v>41</v>
      </c>
      <c r="B63" s="55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5"/>
      <c r="B64" s="55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6" t="s">
        <v>152</v>
      </c>
      <c r="B65" s="52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7"/>
      <c r="B66" s="52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4" t="s">
        <v>182</v>
      </c>
      <c r="B67" s="55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5"/>
      <c r="B68" s="55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5" t="s">
        <v>204</v>
      </c>
      <c r="B69" s="569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81"/>
      <c r="B70" s="55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2" t="s">
        <v>205</v>
      </c>
      <c r="B72" s="567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3"/>
      <c r="B73" s="568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4" t="s">
        <v>229</v>
      </c>
      <c r="B74" s="54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4"/>
      <c r="B75" s="54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4" t="s">
        <v>230</v>
      </c>
      <c r="B76" s="54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4"/>
      <c r="B77" s="54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4" t="s">
        <v>231</v>
      </c>
      <c r="B78" s="54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4"/>
      <c r="B79" s="54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4" t="s">
        <v>232</v>
      </c>
      <c r="B80" s="54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7"/>
      <c r="B81" s="56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4" t="s">
        <v>112</v>
      </c>
      <c r="B82" s="553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5"/>
      <c r="B83" s="554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6" t="s">
        <v>48</v>
      </c>
      <c r="B84" s="52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7"/>
      <c r="B85" s="52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3">
        <v>25</v>
      </c>
      <c r="B87" s="575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4"/>
      <c r="B88" s="576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7">
        <v>26</v>
      </c>
      <c r="B89" s="579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8"/>
      <c r="B90" s="580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5" t="s">
        <v>233</v>
      </c>
      <c r="B91" s="584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6"/>
      <c r="B92" s="585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9" t="s">
        <v>95</v>
      </c>
      <c r="B101" s="539"/>
      <c r="C101" s="539"/>
      <c r="D101" s="539"/>
      <c r="E101" s="539"/>
      <c r="F101" s="539"/>
      <c r="G101" s="539"/>
      <c r="H101" s="539"/>
      <c r="I101" s="539"/>
      <c r="J101" s="539"/>
      <c r="K101" s="539"/>
      <c r="L101" s="539"/>
      <c r="M101" s="539"/>
      <c r="N101" s="539"/>
      <c r="O101" s="539"/>
      <c r="P101" s="539"/>
      <c r="Q101" s="539"/>
      <c r="R101" s="539"/>
      <c r="S101" s="540"/>
      <c r="T101" s="539"/>
      <c r="U101" s="2"/>
      <c r="V101" s="2"/>
      <c r="W101" s="2"/>
      <c r="X101" s="2"/>
    </row>
    <row r="102" spans="1:24" ht="15" x14ac:dyDescent="0.25">
      <c r="A102" s="586" t="s">
        <v>71</v>
      </c>
      <c r="B102" s="570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7"/>
      <c r="B103" s="571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8" t="s">
        <v>16</v>
      </c>
      <c r="B104" s="570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9"/>
      <c r="B105" s="571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8" t="s">
        <v>18</v>
      </c>
      <c r="B106" s="570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9"/>
      <c r="B107" s="571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8" t="s">
        <v>57</v>
      </c>
      <c r="B108" s="570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9"/>
      <c r="B109" s="571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8" t="s">
        <v>24</v>
      </c>
      <c r="B110" s="570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9"/>
      <c r="B111" s="571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8" t="s">
        <v>25</v>
      </c>
      <c r="B112" s="570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9"/>
      <c r="B113" s="571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90">
        <v>7</v>
      </c>
      <c r="B114" s="570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91"/>
      <c r="B115" s="571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2">
        <v>8</v>
      </c>
      <c r="B116" s="570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3"/>
      <c r="B117" s="571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90">
        <v>9</v>
      </c>
      <c r="B118" s="570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91"/>
      <c r="B119" s="571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7" t="s">
        <v>139</v>
      </c>
      <c r="B129" s="594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8"/>
      <c r="B130" s="595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7" t="s">
        <v>140</v>
      </c>
      <c r="B131" s="594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8"/>
      <c r="B132" s="595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7" t="s">
        <v>141</v>
      </c>
      <c r="B133" s="594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8"/>
      <c r="B134" s="595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7" t="s">
        <v>111</v>
      </c>
      <c r="B135" s="594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9"/>
      <c r="B136" s="596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7" t="s">
        <v>142</v>
      </c>
      <c r="B141" s="594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8"/>
      <c r="B142" s="595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7" t="s">
        <v>143</v>
      </c>
      <c r="B143" s="594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8"/>
      <c r="B144" s="595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7" t="s">
        <v>144</v>
      </c>
      <c r="B145" s="594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8"/>
      <c r="B146" s="595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7" t="s">
        <v>145</v>
      </c>
      <c r="B147" s="594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8"/>
      <c r="B148" s="595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7" t="s">
        <v>146</v>
      </c>
      <c r="B149" s="594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8"/>
      <c r="B150" s="595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7" t="s">
        <v>147</v>
      </c>
      <c r="B151" s="594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8"/>
      <c r="B152" s="595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7" t="s">
        <v>148</v>
      </c>
      <c r="B153" s="594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8"/>
      <c r="B154" s="595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7" t="s">
        <v>149</v>
      </c>
      <c r="B155" s="594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9"/>
      <c r="B156" s="596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5"/>
  <sheetViews>
    <sheetView tabSelected="1" view="pageBreakPreview" topLeftCell="C10" zoomScaleNormal="70" zoomScaleSheetLayoutView="100" workbookViewId="0">
      <selection activeCell="EB16" sqref="EB16:EB17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8" t="s">
        <v>265</v>
      </c>
      <c r="B4" s="608"/>
      <c r="C4" s="608"/>
      <c r="D4" s="608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10" t="s">
        <v>0</v>
      </c>
      <c r="B10" s="512" t="s">
        <v>1</v>
      </c>
      <c r="C10" s="609" t="s">
        <v>2</v>
      </c>
      <c r="D10" s="599" t="s">
        <v>241</v>
      </c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  <c r="AK10" s="599"/>
      <c r="AL10" s="599"/>
      <c r="AM10" s="599"/>
      <c r="AN10" s="599"/>
      <c r="AO10" s="599"/>
      <c r="AP10" s="599"/>
      <c r="AQ10" s="599"/>
      <c r="AR10" s="599"/>
      <c r="AS10" s="599"/>
      <c r="AT10" s="599"/>
      <c r="AU10" s="599"/>
      <c r="AV10" s="599"/>
      <c r="AW10" s="599"/>
      <c r="AX10" s="599"/>
      <c r="AY10" s="599"/>
      <c r="AZ10" s="599"/>
      <c r="BA10" s="599"/>
      <c r="BB10" s="599"/>
      <c r="BC10" s="599"/>
      <c r="BD10" s="599"/>
      <c r="BE10" s="599"/>
      <c r="BF10" s="599"/>
      <c r="BG10" s="599"/>
      <c r="BH10" s="599"/>
      <c r="BI10" s="599"/>
      <c r="BJ10" s="599"/>
      <c r="BK10" s="599"/>
      <c r="BL10" s="599"/>
      <c r="BM10" s="599"/>
      <c r="BN10" s="599"/>
      <c r="BO10" s="599"/>
      <c r="BP10" s="599"/>
      <c r="BQ10" s="599"/>
      <c r="BR10" s="599"/>
      <c r="BS10" s="599"/>
      <c r="BT10" s="599"/>
      <c r="BU10" s="599"/>
      <c r="BV10" s="599"/>
      <c r="BW10" s="599"/>
      <c r="BX10" s="599"/>
      <c r="BY10" s="599"/>
      <c r="BZ10" s="599"/>
      <c r="CA10" s="599"/>
      <c r="CB10" s="599"/>
      <c r="CC10" s="599"/>
      <c r="CD10" s="599"/>
      <c r="CE10" s="599"/>
      <c r="CF10" s="599"/>
      <c r="CG10" s="599"/>
      <c r="CH10" s="599"/>
      <c r="CI10" s="599"/>
      <c r="CJ10" s="599"/>
      <c r="CK10" s="599"/>
      <c r="CL10" s="599"/>
      <c r="CM10" s="599"/>
      <c r="CN10" s="599"/>
      <c r="CO10" s="599"/>
      <c r="CP10" s="599"/>
      <c r="CQ10" s="599"/>
      <c r="CR10" s="599"/>
      <c r="CS10" s="599"/>
      <c r="CT10" s="599"/>
      <c r="CU10" s="599"/>
      <c r="CV10" s="599"/>
      <c r="CW10" s="599"/>
      <c r="CX10" s="599"/>
      <c r="CY10" s="599"/>
      <c r="CZ10" s="599"/>
      <c r="DA10" s="599"/>
      <c r="DB10" s="599"/>
      <c r="DC10" s="599"/>
      <c r="DD10" s="599"/>
      <c r="DE10" s="599"/>
      <c r="DF10" s="599"/>
      <c r="DG10" s="599"/>
      <c r="DH10" s="599"/>
      <c r="DI10" s="599"/>
      <c r="DJ10" s="599"/>
      <c r="DK10" s="599"/>
      <c r="DL10" s="599"/>
      <c r="DM10" s="599"/>
      <c r="DN10" s="599"/>
      <c r="DO10" s="599"/>
      <c r="DP10" s="599"/>
      <c r="DQ10" s="599"/>
      <c r="DR10" s="599"/>
      <c r="DS10" s="599"/>
      <c r="DT10" s="599"/>
      <c r="DU10" s="599"/>
      <c r="DV10" s="599"/>
      <c r="DW10" s="599"/>
      <c r="DX10" s="535"/>
      <c r="DY10" s="602" t="s">
        <v>244</v>
      </c>
      <c r="DZ10" s="491" t="s">
        <v>245</v>
      </c>
      <c r="EA10" s="491" t="s">
        <v>246</v>
      </c>
      <c r="EB10" s="491" t="s">
        <v>247</v>
      </c>
      <c r="EC10" s="491" t="s">
        <v>248</v>
      </c>
      <c r="ED10" s="491" t="s">
        <v>249</v>
      </c>
      <c r="EE10" s="491" t="s">
        <v>250</v>
      </c>
      <c r="EF10" s="491" t="s">
        <v>251</v>
      </c>
      <c r="EG10" s="491" t="s">
        <v>252</v>
      </c>
      <c r="EH10" s="491" t="s">
        <v>253</v>
      </c>
      <c r="EI10" s="491" t="s">
        <v>254</v>
      </c>
      <c r="EJ10" s="487" t="s">
        <v>255</v>
      </c>
      <c r="EK10" s="2" t="s">
        <v>257</v>
      </c>
    </row>
    <row r="11" spans="1:141" ht="25.5" customHeight="1" x14ac:dyDescent="0.2">
      <c r="A11" s="517"/>
      <c r="B11" s="518"/>
      <c r="C11" s="61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600"/>
      <c r="AS11" s="600"/>
      <c r="AT11" s="600"/>
      <c r="AU11" s="600"/>
      <c r="AV11" s="600"/>
      <c r="AW11" s="600"/>
      <c r="AX11" s="600"/>
      <c r="AY11" s="600"/>
      <c r="AZ11" s="600"/>
      <c r="BA11" s="600"/>
      <c r="BB11" s="600"/>
      <c r="BC11" s="600"/>
      <c r="BD11" s="600"/>
      <c r="BE11" s="600"/>
      <c r="BF11" s="600"/>
      <c r="BG11" s="600"/>
      <c r="BH11" s="600"/>
      <c r="BI11" s="600"/>
      <c r="BJ11" s="600"/>
      <c r="BK11" s="600"/>
      <c r="BL11" s="600"/>
      <c r="BM11" s="600"/>
      <c r="BN11" s="600"/>
      <c r="BO11" s="600"/>
      <c r="BP11" s="600"/>
      <c r="BQ11" s="600"/>
      <c r="BR11" s="600"/>
      <c r="BS11" s="600"/>
      <c r="BT11" s="600"/>
      <c r="BU11" s="600"/>
      <c r="BV11" s="600"/>
      <c r="BW11" s="600"/>
      <c r="BX11" s="600"/>
      <c r="BY11" s="600"/>
      <c r="BZ11" s="600"/>
      <c r="CA11" s="600"/>
      <c r="CB11" s="600"/>
      <c r="CC11" s="600"/>
      <c r="CD11" s="600"/>
      <c r="CE11" s="600"/>
      <c r="CF11" s="600"/>
      <c r="CG11" s="600"/>
      <c r="CH11" s="600"/>
      <c r="CI11" s="600"/>
      <c r="CJ11" s="600"/>
      <c r="CK11" s="600"/>
      <c r="CL11" s="600"/>
      <c r="CM11" s="600"/>
      <c r="CN11" s="600"/>
      <c r="CO11" s="600"/>
      <c r="CP11" s="600"/>
      <c r="CQ11" s="600"/>
      <c r="CR11" s="600"/>
      <c r="CS11" s="600"/>
      <c r="CT11" s="600"/>
      <c r="CU11" s="600"/>
      <c r="CV11" s="600"/>
      <c r="CW11" s="600"/>
      <c r="CX11" s="600"/>
      <c r="CY11" s="600"/>
      <c r="CZ11" s="600"/>
      <c r="DA11" s="600"/>
      <c r="DB11" s="600"/>
      <c r="DC11" s="600"/>
      <c r="DD11" s="600"/>
      <c r="DE11" s="600"/>
      <c r="DF11" s="600"/>
      <c r="DG11" s="600"/>
      <c r="DH11" s="600"/>
      <c r="DI11" s="600"/>
      <c r="DJ11" s="600"/>
      <c r="DK11" s="600"/>
      <c r="DL11" s="600"/>
      <c r="DM11" s="600"/>
      <c r="DN11" s="600"/>
      <c r="DO11" s="600"/>
      <c r="DP11" s="600"/>
      <c r="DQ11" s="600"/>
      <c r="DR11" s="600"/>
      <c r="DS11" s="600"/>
      <c r="DT11" s="600"/>
      <c r="DU11" s="600"/>
      <c r="DV11" s="600"/>
      <c r="DW11" s="600"/>
      <c r="DX11" s="601"/>
      <c r="DY11" s="603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17"/>
      <c r="B12" s="518"/>
      <c r="C12" s="610"/>
      <c r="D12" s="484" t="s">
        <v>242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>
        <f>DY15+DY17</f>
        <v>28.846</v>
      </c>
      <c r="DZ13" s="483">
        <f t="shared" ref="DZ13:EJ13" si="0">DZ15+DZ17</f>
        <v>0</v>
      </c>
      <c r="EA13" s="483">
        <f t="shared" si="0"/>
        <v>0</v>
      </c>
      <c r="EB13" s="483">
        <f t="shared" si="0"/>
        <v>0.56999999999999995</v>
      </c>
      <c r="EC13" s="483">
        <f t="shared" si="0"/>
        <v>0</v>
      </c>
      <c r="ED13" s="483">
        <f t="shared" si="0"/>
        <v>0</v>
      </c>
      <c r="EE13" s="483">
        <f t="shared" si="0"/>
        <v>0</v>
      </c>
      <c r="EF13" s="483">
        <f t="shared" si="0"/>
        <v>0</v>
      </c>
      <c r="EG13" s="483">
        <f t="shared" si="0"/>
        <v>0</v>
      </c>
      <c r="EH13" s="483">
        <f t="shared" si="0"/>
        <v>0</v>
      </c>
      <c r="EI13" s="483">
        <f t="shared" si="0"/>
        <v>0</v>
      </c>
      <c r="EJ13" s="483">
        <f t="shared" si="0"/>
        <v>0</v>
      </c>
      <c r="EK13" s="496">
        <f>SUM(DY13:EJ13)</f>
        <v>29.416</v>
      </c>
    </row>
    <row r="14" spans="1:141" s="25" customFormat="1" ht="15" x14ac:dyDescent="0.25">
      <c r="A14" s="526" t="s">
        <v>243</v>
      </c>
      <c r="B14" s="606" t="s">
        <v>262</v>
      </c>
      <c r="C14" s="350" t="s">
        <v>28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73">
        <v>2</v>
      </c>
      <c r="DZ14" s="480"/>
      <c r="EA14" s="480"/>
      <c r="EB14" s="480"/>
      <c r="EC14" s="480"/>
      <c r="ED14" s="480"/>
      <c r="EE14" s="480"/>
      <c r="EF14" s="480"/>
      <c r="EG14" s="480"/>
      <c r="EH14" s="473"/>
      <c r="EI14" s="480"/>
      <c r="EJ14" s="480"/>
    </row>
    <row r="15" spans="1:141" s="25" customFormat="1" ht="27.75" customHeight="1" thickBot="1" x14ac:dyDescent="0.3">
      <c r="A15" s="527"/>
      <c r="B15" s="607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0">
        <v>28.846</v>
      </c>
      <c r="DZ15" s="479"/>
      <c r="EA15" s="479"/>
      <c r="EB15" s="479"/>
      <c r="EC15" s="479"/>
      <c r="ED15" s="479"/>
      <c r="EE15" s="479"/>
      <c r="EF15" s="479"/>
      <c r="EG15" s="479"/>
      <c r="EH15" s="470"/>
      <c r="EI15" s="479"/>
      <c r="EJ15" s="479"/>
    </row>
    <row r="16" spans="1:141" s="25" customFormat="1" ht="22.5" customHeight="1" x14ac:dyDescent="0.25">
      <c r="A16" s="526" t="s">
        <v>16</v>
      </c>
      <c r="B16" s="606" t="s">
        <v>264</v>
      </c>
      <c r="C16" s="350" t="s">
        <v>28</v>
      </c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0"/>
      <c r="DF16" s="480"/>
      <c r="DG16" s="480"/>
      <c r="DH16" s="480"/>
      <c r="DI16" s="480"/>
      <c r="DJ16" s="480"/>
      <c r="DK16" s="480"/>
      <c r="DL16" s="480"/>
      <c r="DM16" s="480"/>
      <c r="DN16" s="480"/>
      <c r="DO16" s="480"/>
      <c r="DP16" s="480"/>
      <c r="DQ16" s="480"/>
      <c r="DR16" s="480"/>
      <c r="DS16" s="480"/>
      <c r="DT16" s="480"/>
      <c r="DU16" s="480"/>
      <c r="DV16" s="480"/>
      <c r="DW16" s="480"/>
      <c r="DX16" s="480"/>
      <c r="DY16" s="473"/>
      <c r="DZ16" s="480"/>
      <c r="EA16" s="480"/>
      <c r="EB16" s="473">
        <v>2</v>
      </c>
      <c r="EC16" s="480"/>
      <c r="ED16" s="480"/>
      <c r="EE16" s="480"/>
      <c r="EF16" s="480"/>
      <c r="EG16" s="480"/>
      <c r="EH16" s="473"/>
      <c r="EI16" s="480"/>
      <c r="EJ16" s="480"/>
    </row>
    <row r="17" spans="1:141" s="25" customFormat="1" ht="17.25" customHeight="1" thickBot="1" x14ac:dyDescent="0.3">
      <c r="A17" s="527"/>
      <c r="B17" s="607"/>
      <c r="C17" s="329" t="s">
        <v>11</v>
      </c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79"/>
      <c r="AG17" s="479"/>
      <c r="AH17" s="479"/>
      <c r="AI17" s="479"/>
      <c r="AJ17" s="479"/>
      <c r="AK17" s="479"/>
      <c r="AL17" s="479"/>
      <c r="AM17" s="479"/>
      <c r="AN17" s="479"/>
      <c r="AO17" s="479"/>
      <c r="AP17" s="479"/>
      <c r="AQ17" s="479"/>
      <c r="AR17" s="479"/>
      <c r="AS17" s="479"/>
      <c r="AT17" s="479"/>
      <c r="AU17" s="479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  <c r="BL17" s="479"/>
      <c r="BM17" s="479"/>
      <c r="BN17" s="479"/>
      <c r="BO17" s="479"/>
      <c r="BP17" s="479"/>
      <c r="BQ17" s="479"/>
      <c r="BR17" s="479"/>
      <c r="BS17" s="479"/>
      <c r="BT17" s="479"/>
      <c r="BU17" s="479"/>
      <c r="BV17" s="479"/>
      <c r="BW17" s="479"/>
      <c r="BX17" s="479"/>
      <c r="BY17" s="479"/>
      <c r="BZ17" s="479"/>
      <c r="CA17" s="479"/>
      <c r="CB17" s="479"/>
      <c r="CC17" s="479"/>
      <c r="CD17" s="479"/>
      <c r="CE17" s="479"/>
      <c r="CF17" s="479"/>
      <c r="CG17" s="479"/>
      <c r="CH17" s="479"/>
      <c r="CI17" s="479"/>
      <c r="CJ17" s="479"/>
      <c r="CK17" s="479"/>
      <c r="CL17" s="479"/>
      <c r="CM17" s="479"/>
      <c r="CN17" s="479"/>
      <c r="CO17" s="479"/>
      <c r="CP17" s="479"/>
      <c r="CQ17" s="479"/>
      <c r="CR17" s="479"/>
      <c r="CS17" s="479"/>
      <c r="CT17" s="479"/>
      <c r="CU17" s="479"/>
      <c r="CV17" s="479"/>
      <c r="CW17" s="479"/>
      <c r="CX17" s="479"/>
      <c r="CY17" s="479"/>
      <c r="CZ17" s="479"/>
      <c r="DA17" s="479"/>
      <c r="DB17" s="479"/>
      <c r="DC17" s="479"/>
      <c r="DD17" s="479"/>
      <c r="DE17" s="479"/>
      <c r="DF17" s="479"/>
      <c r="DG17" s="479"/>
      <c r="DH17" s="479"/>
      <c r="DI17" s="479"/>
      <c r="DJ17" s="479"/>
      <c r="DK17" s="479"/>
      <c r="DL17" s="479"/>
      <c r="DM17" s="479"/>
      <c r="DN17" s="479"/>
      <c r="DO17" s="479"/>
      <c r="DP17" s="479"/>
      <c r="DQ17" s="479"/>
      <c r="DR17" s="479"/>
      <c r="DS17" s="479"/>
      <c r="DT17" s="479"/>
      <c r="DU17" s="479"/>
      <c r="DV17" s="479"/>
      <c r="DW17" s="479"/>
      <c r="DX17" s="479"/>
      <c r="DY17" s="470"/>
      <c r="DZ17" s="479"/>
      <c r="EA17" s="479"/>
      <c r="EB17" s="470">
        <v>0.56999999999999995</v>
      </c>
      <c r="EC17" s="479"/>
      <c r="ED17" s="479"/>
      <c r="EE17" s="479"/>
      <c r="EF17" s="479"/>
      <c r="EG17" s="479"/>
      <c r="EH17" s="470"/>
      <c r="EI17" s="479"/>
      <c r="EJ17" s="479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503">
        <f>DY20+DY30+DY32</f>
        <v>0</v>
      </c>
      <c r="DZ18" s="503">
        <f>DZ20+DZ30+DZ32</f>
        <v>0</v>
      </c>
      <c r="EA18" s="503">
        <f t="shared" ref="EA18:EJ18" si="1">EA20+EA30+EA32</f>
        <v>0</v>
      </c>
      <c r="EB18" s="503">
        <f t="shared" si="1"/>
        <v>0</v>
      </c>
      <c r="EC18" s="503">
        <f t="shared" si="1"/>
        <v>0</v>
      </c>
      <c r="ED18" s="503">
        <f t="shared" si="1"/>
        <v>0</v>
      </c>
      <c r="EE18" s="503">
        <f t="shared" si="1"/>
        <v>0</v>
      </c>
      <c r="EF18" s="503">
        <f t="shared" si="1"/>
        <v>0</v>
      </c>
      <c r="EG18" s="503">
        <f t="shared" si="1"/>
        <v>0</v>
      </c>
      <c r="EH18" s="503">
        <f t="shared" si="1"/>
        <v>0</v>
      </c>
      <c r="EI18" s="503">
        <f t="shared" si="1"/>
        <v>0</v>
      </c>
      <c r="EJ18" s="503">
        <f t="shared" si="1"/>
        <v>0</v>
      </c>
      <c r="EK18" s="494">
        <f>SUM(DY18:EJ18)</f>
        <v>0</v>
      </c>
    </row>
    <row r="19" spans="1:141" s="25" customFormat="1" ht="15" x14ac:dyDescent="0.25">
      <c r="A19" s="616" t="s">
        <v>205</v>
      </c>
      <c r="B19" s="618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97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17"/>
      <c r="B20" s="619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>
        <f>DY22+DY24+DY26+DY28</f>
        <v>0</v>
      </c>
      <c r="DZ20" s="471">
        <f>DZ22+DZ24+DZ26+DZ28</f>
        <v>0</v>
      </c>
      <c r="EA20" s="469">
        <f>EA22+EA24+EA26+EA28</f>
        <v>0</v>
      </c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4" t="s">
        <v>229</v>
      </c>
      <c r="B21" s="547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4"/>
      <c r="B22" s="547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4" t="s">
        <v>230</v>
      </c>
      <c r="B23" s="547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5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4"/>
      <c r="B24" s="547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4" t="s">
        <v>231</v>
      </c>
      <c r="B25" s="547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95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4"/>
      <c r="B26" s="547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4" t="s">
        <v>232</v>
      </c>
      <c r="B27" s="547" t="s">
        <v>23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.75" customHeight="1" thickBot="1" x14ac:dyDescent="0.3">
      <c r="A28" s="527"/>
      <c r="B28" s="564"/>
      <c r="C28" s="329" t="s">
        <v>11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</row>
    <row r="29" spans="1:141" ht="15" x14ac:dyDescent="0.25">
      <c r="A29" s="524" t="s">
        <v>112</v>
      </c>
      <c r="B29" s="553" t="s">
        <v>49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ht="15.75" thickBot="1" x14ac:dyDescent="0.3">
      <c r="A30" s="525"/>
      <c r="B30" s="554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ht="15" x14ac:dyDescent="0.25">
      <c r="A31" s="526" t="s">
        <v>48</v>
      </c>
      <c r="B31" s="522" t="s">
        <v>216</v>
      </c>
      <c r="C31" s="350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/>
      <c r="EE31" s="472"/>
      <c r="EF31" s="472"/>
      <c r="EG31" s="472"/>
      <c r="EH31" s="472"/>
      <c r="EI31" s="472"/>
      <c r="EJ31" s="472"/>
    </row>
    <row r="32" spans="1:141" ht="15.75" thickBot="1" x14ac:dyDescent="0.3">
      <c r="A32" s="527"/>
      <c r="B32" s="523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/>
      <c r="EA32" s="470"/>
      <c r="EB32" s="470"/>
      <c r="EC32" s="470"/>
      <c r="ED32" s="470"/>
      <c r="EE32" s="470"/>
      <c r="EF32" s="470"/>
      <c r="EG32" s="470"/>
      <c r="EH32" s="470"/>
      <c r="EI32" s="470"/>
      <c r="EJ32" s="470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>
        <f>DY35+DY37+DY39</f>
        <v>0</v>
      </c>
      <c r="DZ33" s="465">
        <f t="shared" ref="DZ33:EJ33" si="2">DZ35+DZ37+DZ39</f>
        <v>0</v>
      </c>
      <c r="EA33" s="465">
        <f t="shared" si="2"/>
        <v>0</v>
      </c>
      <c r="EB33" s="465">
        <f t="shared" si="2"/>
        <v>3.6986599999999998</v>
      </c>
      <c r="EC33" s="465">
        <f t="shared" si="2"/>
        <v>0</v>
      </c>
      <c r="ED33" s="465">
        <f t="shared" si="2"/>
        <v>0</v>
      </c>
      <c r="EE33" s="465">
        <f t="shared" si="2"/>
        <v>0</v>
      </c>
      <c r="EF33" s="465">
        <f t="shared" si="2"/>
        <v>0</v>
      </c>
      <c r="EG33" s="465">
        <f t="shared" si="2"/>
        <v>0</v>
      </c>
      <c r="EH33" s="465">
        <f t="shared" si="2"/>
        <v>0</v>
      </c>
      <c r="EI33" s="465">
        <f t="shared" si="2"/>
        <v>0</v>
      </c>
      <c r="EJ33" s="465">
        <f t="shared" si="2"/>
        <v>0</v>
      </c>
      <c r="EK33" s="494">
        <f>SUM(DY33:EJ33)</f>
        <v>3.6986599999999998</v>
      </c>
    </row>
    <row r="34" spans="1:141" s="25" customFormat="1" ht="15" x14ac:dyDescent="0.25">
      <c r="A34" s="604">
        <v>25</v>
      </c>
      <c r="B34" s="553" t="s">
        <v>217</v>
      </c>
      <c r="C34" s="335" t="s">
        <v>17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98"/>
      <c r="DZ34" s="498"/>
      <c r="EA34" s="498"/>
      <c r="EB34" s="475">
        <v>1.2E-2</v>
      </c>
      <c r="EC34" s="498"/>
      <c r="ED34" s="498"/>
      <c r="EE34" s="498"/>
      <c r="EF34" s="498"/>
      <c r="EG34" s="498"/>
      <c r="EH34" s="498"/>
      <c r="EI34" s="498"/>
      <c r="EJ34" s="498"/>
    </row>
    <row r="35" spans="1:141" s="25" customFormat="1" ht="15.75" thickBot="1" x14ac:dyDescent="0.3">
      <c r="A35" s="605"/>
      <c r="B35" s="554"/>
      <c r="C35" s="344" t="s">
        <v>11</v>
      </c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82"/>
      <c r="DZ35" s="482"/>
      <c r="EA35" s="482"/>
      <c r="EB35" s="476">
        <f>3.69866</f>
        <v>3.6986599999999998</v>
      </c>
      <c r="EC35" s="482"/>
      <c r="ED35" s="476"/>
      <c r="EE35" s="482"/>
      <c r="EF35" s="482"/>
      <c r="EG35" s="482"/>
      <c r="EH35" s="482"/>
      <c r="EI35" s="482"/>
      <c r="EJ35" s="482"/>
    </row>
    <row r="36" spans="1:141" s="25" customFormat="1" ht="15" x14ac:dyDescent="0.25">
      <c r="A36" s="613">
        <v>26</v>
      </c>
      <c r="B36" s="614" t="s">
        <v>256</v>
      </c>
      <c r="C36" s="467" t="s">
        <v>28</v>
      </c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481"/>
      <c r="BE36" s="481"/>
      <c r="BF36" s="481"/>
      <c r="BG36" s="481"/>
      <c r="BH36" s="481"/>
      <c r="BI36" s="481"/>
      <c r="BJ36" s="481"/>
      <c r="BK36" s="481"/>
      <c r="BL36" s="481"/>
      <c r="BM36" s="481"/>
      <c r="BN36" s="481"/>
      <c r="BO36" s="481"/>
      <c r="BP36" s="481"/>
      <c r="BQ36" s="481"/>
      <c r="BR36" s="481"/>
      <c r="BS36" s="481"/>
      <c r="BT36" s="481"/>
      <c r="BU36" s="481"/>
      <c r="BV36" s="481"/>
      <c r="BW36" s="481"/>
      <c r="BX36" s="481"/>
      <c r="BY36" s="481"/>
      <c r="BZ36" s="481"/>
      <c r="CA36" s="481"/>
      <c r="CB36" s="481"/>
      <c r="CC36" s="481"/>
      <c r="CD36" s="481"/>
      <c r="CE36" s="481"/>
      <c r="CF36" s="481"/>
      <c r="CG36" s="481"/>
      <c r="CH36" s="481"/>
      <c r="CI36" s="481"/>
      <c r="CJ36" s="481"/>
      <c r="CK36" s="481"/>
      <c r="CL36" s="481"/>
      <c r="CM36" s="481"/>
      <c r="CN36" s="481"/>
      <c r="CO36" s="481"/>
      <c r="CP36" s="481"/>
      <c r="CQ36" s="481"/>
      <c r="CR36" s="481"/>
      <c r="CS36" s="481"/>
      <c r="CT36" s="481"/>
      <c r="CU36" s="481"/>
      <c r="CV36" s="481"/>
      <c r="CW36" s="481"/>
      <c r="CX36" s="481"/>
      <c r="CY36" s="481"/>
      <c r="CZ36" s="481"/>
      <c r="DA36" s="481"/>
      <c r="DB36" s="481"/>
      <c r="DC36" s="481"/>
      <c r="DD36" s="481"/>
      <c r="DE36" s="481"/>
      <c r="DF36" s="481"/>
      <c r="DG36" s="481"/>
      <c r="DH36" s="481"/>
      <c r="DI36" s="481"/>
      <c r="DJ36" s="481"/>
      <c r="DK36" s="481"/>
      <c r="DL36" s="481"/>
      <c r="DM36" s="481"/>
      <c r="DN36" s="481"/>
      <c r="DO36" s="481"/>
      <c r="DP36" s="481"/>
      <c r="DQ36" s="481"/>
      <c r="DR36" s="481"/>
      <c r="DS36" s="481"/>
      <c r="DT36" s="481"/>
      <c r="DU36" s="481"/>
      <c r="DV36" s="481"/>
      <c r="DW36" s="481"/>
      <c r="DX36" s="481"/>
      <c r="DY36" s="481"/>
      <c r="DZ36" s="481"/>
      <c r="EA36" s="481"/>
      <c r="EB36" s="481"/>
      <c r="EC36" s="481"/>
      <c r="ED36" s="477"/>
      <c r="EE36" s="481"/>
      <c r="EF36" s="481"/>
      <c r="EG36" s="481"/>
      <c r="EH36" s="481"/>
      <c r="EI36" s="481"/>
      <c r="EJ36" s="481"/>
    </row>
    <row r="37" spans="1:141" s="25" customFormat="1" ht="26.25" customHeight="1" thickBot="1" x14ac:dyDescent="0.3">
      <c r="A37" s="605"/>
      <c r="B37" s="615"/>
      <c r="C37" s="344" t="s">
        <v>11</v>
      </c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482"/>
      <c r="BF37" s="482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82"/>
      <c r="BR37" s="482"/>
      <c r="BS37" s="482"/>
      <c r="BT37" s="482"/>
      <c r="BU37" s="482"/>
      <c r="BV37" s="482"/>
      <c r="BW37" s="482"/>
      <c r="BX37" s="482"/>
      <c r="BY37" s="482"/>
      <c r="BZ37" s="482"/>
      <c r="CA37" s="482"/>
      <c r="CB37" s="482"/>
      <c r="CC37" s="482"/>
      <c r="CD37" s="482"/>
      <c r="CE37" s="482"/>
      <c r="CF37" s="482"/>
      <c r="CG37" s="482"/>
      <c r="CH37" s="482"/>
      <c r="CI37" s="482"/>
      <c r="CJ37" s="482"/>
      <c r="CK37" s="482"/>
      <c r="CL37" s="482"/>
      <c r="CM37" s="482"/>
      <c r="CN37" s="482"/>
      <c r="CO37" s="482"/>
      <c r="CP37" s="482"/>
      <c r="CQ37" s="482"/>
      <c r="CR37" s="482"/>
      <c r="CS37" s="482"/>
      <c r="CT37" s="482"/>
      <c r="CU37" s="482"/>
      <c r="CV37" s="482"/>
      <c r="CW37" s="482"/>
      <c r="CX37" s="482"/>
      <c r="CY37" s="482"/>
      <c r="CZ37" s="482"/>
      <c r="DA37" s="482"/>
      <c r="DB37" s="482"/>
      <c r="DC37" s="482"/>
      <c r="DD37" s="482"/>
      <c r="DE37" s="482"/>
      <c r="DF37" s="482"/>
      <c r="DG37" s="482"/>
      <c r="DH37" s="482"/>
      <c r="DI37" s="482"/>
      <c r="DJ37" s="482"/>
      <c r="DK37" s="482"/>
      <c r="DL37" s="482"/>
      <c r="DM37" s="482"/>
      <c r="DN37" s="482"/>
      <c r="DO37" s="482"/>
      <c r="DP37" s="482"/>
      <c r="DQ37" s="482"/>
      <c r="DR37" s="482"/>
      <c r="DS37" s="482"/>
      <c r="DT37" s="482"/>
      <c r="DU37" s="482"/>
      <c r="DV37" s="482"/>
      <c r="DW37" s="482"/>
      <c r="DX37" s="482"/>
      <c r="DY37" s="482"/>
      <c r="DZ37" s="482"/>
      <c r="EA37" s="482"/>
      <c r="EB37" s="482"/>
      <c r="EC37" s="482"/>
      <c r="ED37" s="476"/>
      <c r="EE37" s="482"/>
      <c r="EF37" s="482"/>
      <c r="EG37" s="482"/>
      <c r="EH37" s="482"/>
      <c r="EI37" s="482"/>
      <c r="EJ37" s="482"/>
      <c r="EK37" s="494">
        <f>SUM(DY37:EJ37)</f>
        <v>0</v>
      </c>
    </row>
    <row r="38" spans="1:141" s="25" customFormat="1" ht="15" x14ac:dyDescent="0.25">
      <c r="A38" s="526" t="s">
        <v>233</v>
      </c>
      <c r="B38" s="611" t="s">
        <v>60</v>
      </c>
      <c r="C38" s="350" t="s">
        <v>28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81"/>
      <c r="DZ38" s="481"/>
      <c r="EA38" s="481"/>
      <c r="EB38" s="481"/>
      <c r="EC38" s="481"/>
      <c r="ED38" s="481"/>
      <c r="EE38" s="481"/>
      <c r="EF38" s="481"/>
      <c r="EG38" s="481"/>
      <c r="EH38" s="481"/>
      <c r="EI38" s="481"/>
      <c r="EJ38" s="481"/>
    </row>
    <row r="39" spans="1:141" s="25" customFormat="1" ht="15.75" thickBot="1" x14ac:dyDescent="0.3">
      <c r="A39" s="527"/>
      <c r="B39" s="612"/>
      <c r="C39" s="329" t="s">
        <v>11</v>
      </c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8"/>
      <c r="DA39" s="478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8"/>
      <c r="DN39" s="478"/>
      <c r="DO39" s="478"/>
      <c r="DP39" s="478"/>
      <c r="DQ39" s="478"/>
      <c r="DR39" s="478"/>
      <c r="DS39" s="478"/>
      <c r="DT39" s="478"/>
      <c r="DU39" s="478"/>
      <c r="DV39" s="478"/>
      <c r="DW39" s="478"/>
      <c r="DX39" s="478"/>
      <c r="DY39" s="499"/>
      <c r="DZ39" s="499"/>
      <c r="EA39" s="499"/>
      <c r="EB39" s="499"/>
      <c r="EC39" s="499"/>
      <c r="ED39" s="499"/>
      <c r="EE39" s="499"/>
      <c r="EF39" s="499"/>
      <c r="EG39" s="499"/>
      <c r="EH39" s="499"/>
      <c r="EI39" s="499"/>
      <c r="EJ39" s="499"/>
      <c r="EK39" s="494">
        <f>SUM(EA39:EJ39)</f>
        <v>0</v>
      </c>
    </row>
    <row r="40" spans="1:141" s="25" customFormat="1" ht="17.25" customHeight="1" thickBot="1" x14ac:dyDescent="0.3">
      <c r="A40" s="397" t="s">
        <v>219</v>
      </c>
      <c r="B40" s="398" t="s">
        <v>122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>
        <f>DY41</f>
        <v>3.24</v>
      </c>
      <c r="DZ40" s="465"/>
      <c r="EA40" s="465"/>
      <c r="EB40" s="465"/>
      <c r="EC40" s="465"/>
      <c r="ED40" s="465"/>
      <c r="EE40" s="465"/>
      <c r="EF40" s="465"/>
      <c r="EG40" s="465"/>
      <c r="EH40" s="465"/>
      <c r="EI40" s="465"/>
      <c r="EJ40" s="465"/>
    </row>
    <row r="41" spans="1:141" s="25" customFormat="1" ht="17.25" customHeight="1" thickBot="1" x14ac:dyDescent="0.3">
      <c r="A41" s="500"/>
      <c r="B41" s="501" t="s">
        <v>263</v>
      </c>
      <c r="C41" s="419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>
        <v>3.24</v>
      </c>
      <c r="DZ41" s="466"/>
      <c r="EA41" s="466"/>
      <c r="EB41" s="466"/>
      <c r="EC41" s="466"/>
      <c r="ED41" s="466"/>
      <c r="EE41" s="466"/>
      <c r="EF41" s="466"/>
      <c r="EG41" s="466"/>
      <c r="EH41" s="466"/>
      <c r="EI41" s="466"/>
      <c r="EJ41" s="466"/>
    </row>
    <row r="42" spans="1:141" s="25" customFormat="1" ht="21.75" customHeight="1" thickBot="1" x14ac:dyDescent="0.3">
      <c r="A42" s="417"/>
      <c r="B42" s="418" t="s">
        <v>90</v>
      </c>
      <c r="C42" s="419" t="s">
        <v>11</v>
      </c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6"/>
      <c r="AI42" s="466"/>
      <c r="AJ42" s="466"/>
      <c r="AK42" s="466"/>
      <c r="AL42" s="466"/>
      <c r="AM42" s="466"/>
      <c r="AN42" s="466"/>
      <c r="AO42" s="466"/>
      <c r="AP42" s="466"/>
      <c r="AQ42" s="466"/>
      <c r="AR42" s="466"/>
      <c r="AS42" s="466"/>
      <c r="AT42" s="466"/>
      <c r="AU42" s="466"/>
      <c r="AV42" s="466"/>
      <c r="AW42" s="466"/>
      <c r="AX42" s="466"/>
      <c r="AY42" s="466"/>
      <c r="AZ42" s="466"/>
      <c r="BA42" s="466"/>
      <c r="BB42" s="466"/>
      <c r="BC42" s="466"/>
      <c r="BD42" s="466"/>
      <c r="BE42" s="466"/>
      <c r="BF42" s="466"/>
      <c r="BG42" s="466"/>
      <c r="BH42" s="466"/>
      <c r="BI42" s="466"/>
      <c r="BJ42" s="466"/>
      <c r="BK42" s="466"/>
      <c r="BL42" s="466"/>
      <c r="BM42" s="466"/>
      <c r="BN42" s="466"/>
      <c r="BO42" s="466"/>
      <c r="BP42" s="466"/>
      <c r="BQ42" s="466"/>
      <c r="BR42" s="466"/>
      <c r="BS42" s="466"/>
      <c r="BT42" s="466"/>
      <c r="BU42" s="466"/>
      <c r="BV42" s="466"/>
      <c r="BW42" s="466"/>
      <c r="BX42" s="466"/>
      <c r="BY42" s="466"/>
      <c r="BZ42" s="466"/>
      <c r="CA42" s="466"/>
      <c r="CB42" s="466"/>
      <c r="CC42" s="466"/>
      <c r="CD42" s="466"/>
      <c r="CE42" s="466"/>
      <c r="CF42" s="466"/>
      <c r="CG42" s="466"/>
      <c r="CH42" s="466"/>
      <c r="CI42" s="466"/>
      <c r="CJ42" s="466"/>
      <c r="CK42" s="466"/>
      <c r="CL42" s="466"/>
      <c r="CM42" s="466"/>
      <c r="CN42" s="466"/>
      <c r="CO42" s="466"/>
      <c r="CP42" s="466"/>
      <c r="CQ42" s="466"/>
      <c r="CR42" s="466"/>
      <c r="CS42" s="466"/>
      <c r="CT42" s="466"/>
      <c r="CU42" s="466"/>
      <c r="CV42" s="466"/>
      <c r="CW42" s="466"/>
      <c r="CX42" s="466"/>
      <c r="CY42" s="466"/>
      <c r="CZ42" s="466"/>
      <c r="DA42" s="466"/>
      <c r="DB42" s="466"/>
      <c r="DC42" s="466"/>
      <c r="DD42" s="466"/>
      <c r="DE42" s="466"/>
      <c r="DF42" s="466"/>
      <c r="DG42" s="466"/>
      <c r="DH42" s="466"/>
      <c r="DI42" s="466"/>
      <c r="DJ42" s="466"/>
      <c r="DK42" s="466"/>
      <c r="DL42" s="466"/>
      <c r="DM42" s="466"/>
      <c r="DN42" s="466"/>
      <c r="DO42" s="466"/>
      <c r="DP42" s="466"/>
      <c r="DQ42" s="466"/>
      <c r="DR42" s="466"/>
      <c r="DS42" s="466"/>
      <c r="DT42" s="466"/>
      <c r="DU42" s="466"/>
      <c r="DV42" s="466"/>
      <c r="DW42" s="466"/>
      <c r="DX42" s="466"/>
      <c r="DY42" s="466">
        <f>DY13+DY18+DY33+DY40</f>
        <v>32.085999999999999</v>
      </c>
      <c r="DZ42" s="466">
        <f>DZ13+DZ18+DZ33+DZ40</f>
        <v>0</v>
      </c>
      <c r="EA42" s="466">
        <f>EA13+EA18+EA33+EA40</f>
        <v>0</v>
      </c>
      <c r="EB42" s="466">
        <f t="shared" ref="EB42:EJ42" si="3">EB13+EB18+EB33+EB40</f>
        <v>4.2686599999999997</v>
      </c>
      <c r="EC42" s="466">
        <f t="shared" si="3"/>
        <v>0</v>
      </c>
      <c r="ED42" s="466">
        <f t="shared" si="3"/>
        <v>0</v>
      </c>
      <c r="EE42" s="466">
        <f t="shared" si="3"/>
        <v>0</v>
      </c>
      <c r="EF42" s="466">
        <f t="shared" si="3"/>
        <v>0</v>
      </c>
      <c r="EG42" s="466">
        <f t="shared" si="3"/>
        <v>0</v>
      </c>
      <c r="EH42" s="466">
        <f t="shared" si="3"/>
        <v>0</v>
      </c>
      <c r="EI42" s="466">
        <f t="shared" si="3"/>
        <v>0</v>
      </c>
      <c r="EJ42" s="466">
        <f t="shared" si="3"/>
        <v>0</v>
      </c>
      <c r="EK42" s="466">
        <f>SUM(DY42:EJ42)</f>
        <v>36.354659999999996</v>
      </c>
    </row>
    <row r="43" spans="1:141" s="25" customFormat="1" ht="15" x14ac:dyDescent="0.25">
      <c r="A43" s="460"/>
      <c r="B43" s="200"/>
      <c r="C43" s="201"/>
      <c r="D43" s="203"/>
    </row>
    <row r="44" spans="1:141" s="25" customFormat="1" ht="15" x14ac:dyDescent="0.25">
      <c r="A44" s="460"/>
      <c r="B44" s="200" t="s">
        <v>258</v>
      </c>
      <c r="C44" s="201"/>
      <c r="D44" s="203"/>
    </row>
    <row r="45" spans="1:141" s="25" customFormat="1" ht="15" x14ac:dyDescent="0.25">
      <c r="A45" s="460"/>
      <c r="B45" s="200" t="s">
        <v>259</v>
      </c>
      <c r="C45" s="493" t="s">
        <v>28</v>
      </c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  <c r="AJ45" s="493"/>
      <c r="AK45" s="493"/>
      <c r="AL45" s="493"/>
      <c r="AM45" s="493"/>
      <c r="AN45" s="493"/>
      <c r="AO45" s="493"/>
      <c r="AP45" s="493"/>
      <c r="AQ45" s="493"/>
      <c r="AR45" s="493"/>
      <c r="AS45" s="493"/>
      <c r="AT45" s="493"/>
      <c r="AU45" s="493"/>
      <c r="AV45" s="493"/>
      <c r="AW45" s="493"/>
      <c r="AX45" s="493"/>
      <c r="AY45" s="493"/>
      <c r="AZ45" s="493"/>
      <c r="BA45" s="493"/>
      <c r="BB45" s="493"/>
      <c r="BC45" s="493"/>
      <c r="BD45" s="493"/>
      <c r="BE45" s="493"/>
      <c r="BF45" s="493"/>
      <c r="BG45" s="493"/>
      <c r="BH45" s="493"/>
      <c r="BI45" s="493"/>
      <c r="BJ45" s="493"/>
      <c r="BK45" s="493"/>
      <c r="BL45" s="493"/>
      <c r="BM45" s="493"/>
      <c r="BN45" s="493"/>
      <c r="BO45" s="493"/>
      <c r="BP45" s="493"/>
      <c r="BQ45" s="493"/>
      <c r="BR45" s="493"/>
      <c r="BS45" s="493"/>
      <c r="BT45" s="493"/>
      <c r="BU45" s="493"/>
      <c r="BV45" s="493"/>
      <c r="BW45" s="493"/>
      <c r="BX45" s="493"/>
      <c r="BY45" s="493"/>
      <c r="BZ45" s="493"/>
      <c r="CA45" s="493"/>
      <c r="CB45" s="493"/>
      <c r="CC45" s="493"/>
      <c r="CD45" s="493"/>
      <c r="CE45" s="493"/>
      <c r="CF45" s="493"/>
      <c r="CG45" s="493"/>
      <c r="CH45" s="493"/>
      <c r="CI45" s="493"/>
      <c r="CJ45" s="493"/>
      <c r="CK45" s="493"/>
      <c r="CL45" s="493"/>
      <c r="CM45" s="493"/>
      <c r="CN45" s="493"/>
      <c r="CO45" s="493"/>
      <c r="CP45" s="493"/>
      <c r="CQ45" s="493"/>
      <c r="CR45" s="493"/>
      <c r="CS45" s="493"/>
      <c r="CT45" s="493"/>
      <c r="CU45" s="493"/>
      <c r="CV45" s="493"/>
      <c r="CW45" s="493"/>
      <c r="CX45" s="493"/>
      <c r="CY45" s="493"/>
      <c r="CZ45" s="493"/>
      <c r="DA45" s="493"/>
      <c r="DB45" s="493"/>
      <c r="DC45" s="493"/>
      <c r="DD45" s="493"/>
      <c r="DE45" s="493"/>
      <c r="DF45" s="493"/>
      <c r="DG45" s="493"/>
      <c r="DH45" s="493"/>
      <c r="DI45" s="493"/>
      <c r="DJ45" s="493"/>
      <c r="DK45" s="493"/>
      <c r="DL45" s="493"/>
      <c r="DM45" s="493"/>
      <c r="DN45" s="493"/>
      <c r="DO45" s="493"/>
      <c r="DP45" s="493"/>
      <c r="DQ45" s="493"/>
      <c r="DR45" s="493"/>
      <c r="DS45" s="493"/>
      <c r="DT45" s="493"/>
      <c r="DU45" s="493"/>
      <c r="DV45" s="493"/>
      <c r="DW45" s="493"/>
      <c r="DX45" s="493"/>
      <c r="DY45" s="493"/>
      <c r="DZ45" s="493"/>
      <c r="EA45" s="493"/>
      <c r="EB45" s="493"/>
      <c r="EC45" s="493"/>
      <c r="ED45" s="493"/>
      <c r="EE45" s="493"/>
      <c r="EF45" s="493"/>
      <c r="EG45" s="493"/>
      <c r="EH45" s="493"/>
      <c r="EI45" s="493"/>
      <c r="EJ45" s="493"/>
      <c r="EK45" s="493"/>
    </row>
    <row r="46" spans="1:141" s="25" customFormat="1" ht="15" x14ac:dyDescent="0.25">
      <c r="A46" s="461"/>
      <c r="B46" s="205"/>
      <c r="C46" s="493" t="s">
        <v>11</v>
      </c>
      <c r="D46" s="493"/>
      <c r="E46" s="493"/>
      <c r="F46" s="493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3"/>
      <c r="X46" s="493"/>
      <c r="Y46" s="493"/>
      <c r="Z46" s="493"/>
      <c r="AA46" s="493"/>
      <c r="AB46" s="493"/>
      <c r="AC46" s="493"/>
      <c r="AD46" s="493"/>
      <c r="AE46" s="493"/>
      <c r="AF46" s="493"/>
      <c r="AG46" s="493"/>
      <c r="AH46" s="493"/>
      <c r="AI46" s="493"/>
      <c r="AJ46" s="493"/>
      <c r="AK46" s="493"/>
      <c r="AL46" s="493"/>
      <c r="AM46" s="493"/>
      <c r="AN46" s="493"/>
      <c r="AO46" s="493"/>
      <c r="AP46" s="493"/>
      <c r="AQ46" s="493"/>
      <c r="AR46" s="493"/>
      <c r="AS46" s="493"/>
      <c r="AT46" s="493"/>
      <c r="AU46" s="493"/>
      <c r="AV46" s="493"/>
      <c r="AW46" s="493"/>
      <c r="AX46" s="493"/>
      <c r="AY46" s="493"/>
      <c r="AZ46" s="493"/>
      <c r="BA46" s="493"/>
      <c r="BB46" s="493"/>
      <c r="BC46" s="493"/>
      <c r="BD46" s="493"/>
      <c r="BE46" s="493"/>
      <c r="BF46" s="493"/>
      <c r="BG46" s="493"/>
      <c r="BH46" s="493"/>
      <c r="BI46" s="493"/>
      <c r="BJ46" s="493"/>
      <c r="BK46" s="493"/>
      <c r="BL46" s="493"/>
      <c r="BM46" s="493"/>
      <c r="BN46" s="493"/>
      <c r="BO46" s="493"/>
      <c r="BP46" s="493"/>
      <c r="BQ46" s="493"/>
      <c r="BR46" s="493"/>
      <c r="BS46" s="493"/>
      <c r="BT46" s="493"/>
      <c r="BU46" s="493"/>
      <c r="BV46" s="493"/>
      <c r="BW46" s="493"/>
      <c r="BX46" s="493"/>
      <c r="BY46" s="493"/>
      <c r="BZ46" s="493"/>
      <c r="CA46" s="493"/>
      <c r="CB46" s="493"/>
      <c r="CC46" s="493"/>
      <c r="CD46" s="493"/>
      <c r="CE46" s="493"/>
      <c r="CF46" s="493"/>
      <c r="CG46" s="493"/>
      <c r="CH46" s="493"/>
      <c r="CI46" s="493"/>
      <c r="CJ46" s="493"/>
      <c r="CK46" s="493"/>
      <c r="CL46" s="493"/>
      <c r="CM46" s="493"/>
      <c r="CN46" s="493"/>
      <c r="CO46" s="493"/>
      <c r="CP46" s="493"/>
      <c r="CQ46" s="493"/>
      <c r="CR46" s="493"/>
      <c r="CS46" s="493"/>
      <c r="CT46" s="493"/>
      <c r="CU46" s="493"/>
      <c r="CV46" s="493"/>
      <c r="CW46" s="493"/>
      <c r="CX46" s="493"/>
      <c r="CY46" s="493"/>
      <c r="CZ46" s="493"/>
      <c r="DA46" s="493"/>
      <c r="DB46" s="493"/>
      <c r="DC46" s="493"/>
      <c r="DD46" s="493"/>
      <c r="DE46" s="493"/>
      <c r="DF46" s="493"/>
      <c r="DG46" s="493"/>
      <c r="DH46" s="493"/>
      <c r="DI46" s="493"/>
      <c r="DJ46" s="493"/>
      <c r="DK46" s="493"/>
      <c r="DL46" s="493"/>
      <c r="DM46" s="493"/>
      <c r="DN46" s="493"/>
      <c r="DO46" s="493"/>
      <c r="DP46" s="493"/>
      <c r="DQ46" s="493"/>
      <c r="DR46" s="493"/>
      <c r="DS46" s="493"/>
      <c r="DT46" s="493"/>
      <c r="DU46" s="493"/>
      <c r="DV46" s="493"/>
      <c r="DW46" s="493"/>
      <c r="DX46" s="493"/>
      <c r="DY46" s="493"/>
      <c r="DZ46" s="493"/>
      <c r="EA46" s="493"/>
      <c r="EB46" s="493"/>
      <c r="EC46" s="493"/>
      <c r="ED46" s="493"/>
      <c r="EE46" s="493"/>
      <c r="EF46" s="493"/>
      <c r="EG46" s="493"/>
      <c r="EH46" s="493"/>
      <c r="EI46" s="493"/>
      <c r="EJ46" s="493"/>
      <c r="EK46" s="493"/>
    </row>
    <row r="47" spans="1:141" ht="47.25" customHeight="1" x14ac:dyDescent="0.25">
      <c r="A47" s="502" t="s">
        <v>260</v>
      </c>
      <c r="B47" s="502"/>
      <c r="D47" s="13"/>
    </row>
    <row r="48" spans="1:141" ht="41.25" customHeight="1" x14ac:dyDescent="0.25">
      <c r="B48" s="89" t="s">
        <v>261</v>
      </c>
      <c r="C48" s="89"/>
    </row>
    <row r="50" spans="1:105" ht="12.75" customHeight="1" x14ac:dyDescent="0.2"/>
    <row r="51" spans="1:105" s="16" customFormat="1" ht="15.75" x14ac:dyDescent="0.25">
      <c r="A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15.75" x14ac:dyDescent="0.25">
      <c r="A52" s="2"/>
      <c r="B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</sheetData>
  <mergeCells count="154"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A31:A32"/>
    <mergeCell ref="B31:B32"/>
    <mergeCell ref="A27:A28"/>
    <mergeCell ref="B27:B28"/>
    <mergeCell ref="A29:A30"/>
    <mergeCell ref="E10:E11"/>
    <mergeCell ref="F10:F11"/>
    <mergeCell ref="G10:G11"/>
    <mergeCell ref="H10:H11"/>
    <mergeCell ref="I10:I11"/>
    <mergeCell ref="D10:D11"/>
    <mergeCell ref="A34:A35"/>
    <mergeCell ref="B34:B35"/>
    <mergeCell ref="A16:A17"/>
    <mergeCell ref="B16:B17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2021-01-20T07:19:15Z</dcterms:modified>
</cp:coreProperties>
</file>