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1.'!$A$1:$D$52</definedName>
  </definedNames>
  <calcPr calcId="145621"/>
</workbook>
</file>

<file path=xl/calcChain.xml><?xml version="1.0" encoding="utf-8"?>
<calcChain xmlns="http://schemas.openxmlformats.org/spreadsheetml/2006/main">
  <c r="EG13" i="40" l="1"/>
  <c r="EH13" i="40"/>
  <c r="EI13" i="40"/>
  <c r="EJ13" i="40"/>
  <c r="EF13" i="40"/>
  <c r="EB41" i="40" l="1"/>
  <c r="EC41" i="40"/>
  <c r="ED41" i="40"/>
  <c r="EE41" i="40"/>
  <c r="EF41" i="40"/>
  <c r="EG41" i="40"/>
  <c r="EH41" i="40"/>
  <c r="EI41" i="40"/>
  <c r="EJ41" i="40"/>
  <c r="EE27" i="40"/>
  <c r="DZ27" i="40"/>
  <c r="EA27" i="40"/>
  <c r="EB27" i="40"/>
  <c r="EC27" i="40"/>
  <c r="ED27" i="40"/>
  <c r="EF27" i="40"/>
  <c r="EG27" i="40"/>
  <c r="EH27" i="40"/>
  <c r="EI27" i="40"/>
  <c r="EJ27" i="40"/>
  <c r="DY27" i="40"/>
  <c r="EE13" i="40"/>
  <c r="EB13" i="40"/>
  <c r="EC13" i="40"/>
  <c r="EA13" i="40"/>
  <c r="ED13" i="40"/>
  <c r="EB28" i="40"/>
  <c r="EC28" i="40"/>
  <c r="ED28" i="40"/>
  <c r="EE28" i="40"/>
  <c r="EF28" i="40"/>
  <c r="EG28" i="40"/>
  <c r="EH28" i="40"/>
  <c r="EI28" i="40"/>
  <c r="EJ28" i="40"/>
  <c r="DY28" i="40" l="1"/>
  <c r="DY26" i="40" s="1"/>
  <c r="DZ28" i="40" l="1"/>
  <c r="DZ26" i="40" s="1"/>
  <c r="DZ49" i="40" s="1"/>
  <c r="EB26" i="40"/>
  <c r="EC26" i="40"/>
  <c r="ED26" i="40"/>
  <c r="EE26" i="40"/>
  <c r="EF26" i="40"/>
  <c r="EG26" i="40"/>
  <c r="EH26" i="40"/>
  <c r="EI26" i="40"/>
  <c r="EJ26" i="40"/>
  <c r="DY49" i="40" l="1"/>
  <c r="EB49" i="40" l="1"/>
  <c r="ED49" i="40"/>
  <c r="EE49" i="40"/>
  <c r="EF49" i="40"/>
  <c r="EG49" i="40"/>
  <c r="EH49" i="40"/>
  <c r="EI49" i="40"/>
  <c r="EJ49" i="40"/>
  <c r="EC49" i="40"/>
  <c r="EA28" i="40"/>
  <c r="EA26" i="40" s="1"/>
  <c r="EA41" i="40"/>
  <c r="EA49" i="40" l="1"/>
  <c r="EK49" i="40" s="1"/>
</calcChain>
</file>

<file path=xl/sharedStrings.xml><?xml version="1.0" encoding="utf-8"?>
<sst xmlns="http://schemas.openxmlformats.org/spreadsheetml/2006/main" count="740" uniqueCount="271">
  <si>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</si>
  <si>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</si>
  <si>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</si>
  <si>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</si>
  <si>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</si>
  <si>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</si>
  <si>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</si>
  <si>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</si>
  <si>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</si>
  <si>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</si>
  <si>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</si>
  <si>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</si>
  <si>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</si>
  <si>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</si>
  <si>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</si>
  <si>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</si>
  <si>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</si>
  <si>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</si>
  <si>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</si>
  <si>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</si>
  <si>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</si>
  <si>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</si>
  <si>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</si>
  <si>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</si>
  <si>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</si>
  <si>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</si>
  <si>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</si>
  <si>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</si>
  <si>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</si>
  <si>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</si>
  <si>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</si>
  <si>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</si>
  <si>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</si>
  <si>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</si>
  <si>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</si>
  <si>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</si>
  <si>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</si>
  <si>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</si>
  <si>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</si>
  <si>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</si>
  <si>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</si>
  <si>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</si>
  <si>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</si>
  <si>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</si>
  <si>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</si>
  <si>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</si>
  <si>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</si>
  <si>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</si>
  <si>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</si>
  <si>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</si>
  <si>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</si>
  <si>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</si>
  <si>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</si>
  <si>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</si>
  <si>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</si>
  <si>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</si>
  <si>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</si>
  <si>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</si>
  <si>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</si>
  <si>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</si>
  <si>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</si>
  <si>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</si>
  <si>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</si>
  <si>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</si>
  <si>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</si>
  <si>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</si>
  <si>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</si>
  <si>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</si>
  <si>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</si>
  <si>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</si>
  <si>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</si>
  <si>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</si>
  <si>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</si>
  <si>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</si>
  <si>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</si>
  <si>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</si>
  <si>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</si>
  <si>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</si>
  <si>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</si>
  <si>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</si>
  <si>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</si>
  <si>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</si>
  <si>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</si>
  <si>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</si>
  <si>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</si>
  <si>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</si>
  <si>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</si>
  <si>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</si>
  <si>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</si>
  <si>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</si>
  <si>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</si>
  <si>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</si>
  <si>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</si>
  <si>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</si>
  <si>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</si>
  <si>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</si>
  <si>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</si>
  <si>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</si>
  <si>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</si>
  <si>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</si>
  <si>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</si>
  <si>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</si>
  <si>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</si>
  <si>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</si>
  <si>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</si>
  <si>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</si>
  <si>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</si>
  <si>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</si>
  <si>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</si>
  <si>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</si>
  <si>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</si>
  <si>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</si>
  <si>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</si>
  <si>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</si>
  <si>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</si>
  <si>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</si>
  <si>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</si>
  <si>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</si>
  <si>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</si>
  <si>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</si>
  <si>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</si>
  <si>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</si>
  <si>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</si>
  <si>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</si>
  <si>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</si>
  <si>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</si>
  <si>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</si>
  <si>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</si>
  <si>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</si>
  <si>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</si>
  <si>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</si>
  <si>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</si>
  <si>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</si>
  <si>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</si>
  <si>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</si>
  <si>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</si>
  <si>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</si>
  <si>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</si>
  <si>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</si>
  <si>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</si>
  <si>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</si>
  <si>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</si>
  <si>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</si>
  <si>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</si>
  <si>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</si>
  <si>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</si>
  <si>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</si>
  <si>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</si>
  <si>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</si>
  <si>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</si>
  <si>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</si>
  <si>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</si>
  <si>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</si>
  <si>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</si>
  <si>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</si>
  <si>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</si>
  <si>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</si>
  <si>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</si>
  <si>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</si>
  <si>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</si>
  <si>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</si>
  <si>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</si>
  <si>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</si>
  <si>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</si>
  <si>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</si>
  <si>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</si>
  <si>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</si>
  <si>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</si>
  <si>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</si>
  <si>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</si>
  <si>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</si>
  <si>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</si>
  <si>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</si>
  <si>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</si>
  <si>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</si>
  <si>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</si>
  <si>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</si>
  <si>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</si>
  <si>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</si>
  <si>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</si>
  <si>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</si>
  <si>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</si>
  <si>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</si>
  <si>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</si>
  <si>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</si>
  <si>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</si>
  <si>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</si>
  <si>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</si>
  <si>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</si>
  <si>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</si>
  <si>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</si>
  <si>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</si>
  <si>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</si>
  <si>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</si>
  <si>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</si>
  <si>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</si>
  <si>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</si>
  <si>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</si>
  <si>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</si>
  <si>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</si>
  <si>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</si>
  <si>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</si>
  <si>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</si>
  <si>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</si>
  <si>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</si>
  <si>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</si>
  <si>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</si>
  <si>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</si>
  <si>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</si>
  <si>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</si>
  <si>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</si>
  <si>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</si>
  <si>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</si>
  <si>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</si>
  <si>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</si>
  <si>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</si>
  <si>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</si>
  <si>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</si>
  <si>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</si>
  <si>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</si>
  <si>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</si>
  <si>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</si>
  <si>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</si>
  <si>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</si>
  <si>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</si>
  <si>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</si>
  <si>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</si>
  <si>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</si>
  <si>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</si>
  <si>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</si>
  <si>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</si>
  <si>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</si>
  <si>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</si>
  <si>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</si>
  <si>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</si>
  <si>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</si>
  <si>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</si>
  <si>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</si>
  <si>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</si>
  <si>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</si>
  <si>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</si>
  <si>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</si>
  <si>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</si>
  <si>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</si>
  <si>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</si>
  <si>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</si>
  <si>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</si>
  <si>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</si>
  <si>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</si>
  <si>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</si>
  <si>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</si>
  <si>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</si>
  <si>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</si>
  <si>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</si>
  <si>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</si>
  <si>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</si>
  <si>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</si>
  <si>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</si>
  <si>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Отчет по текущему ремонту общего имущества в многоквартирном доме № 34 корп.3 по ул. Ленсовета на 2020 год.</t>
  </si>
  <si>
    <t xml:space="preserve">Генеральный директор ООО "УКДС" - управляющей кмпании ООО "ГК Д.О.М. Колпино"                                                                                                                                                           :                                                                                                  </t>
  </si>
  <si>
    <t xml:space="preserve">____________________________  Гагай С.И.       </t>
  </si>
  <si>
    <t>Исполнитель: Топчина М.Е., 603-70-03, доб. 115</t>
  </si>
  <si>
    <t>систем канализации (люки канализационные)</t>
  </si>
  <si>
    <t>т.п.м/шт.</t>
  </si>
  <si>
    <t>Ремонт облицовки стен цоколя плиткой типа "кабанчик"</t>
  </si>
  <si>
    <t>м2</t>
  </si>
  <si>
    <t>Окраска трубопроводов в технических помещениях</t>
  </si>
  <si>
    <t>Замена скобяных изделий в проемах дверных</t>
  </si>
  <si>
    <t>Ремонт штукатурки стен цоколя</t>
  </si>
  <si>
    <t>Ремонт облицовки стен, потолков в МОПах</t>
  </si>
  <si>
    <t>Ремонт металлических ворот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</si>
</sst>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65" fontId="14" fillId="6" borderId="72" xfId="0" applyNumberFormat="1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4" t="s">
        <v>187</v>
      </c>
      <c r="C3" s="505"/>
      <c r="D3" s="505"/>
      <c r="E3" s="505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6" t="s">
        <v>0</v>
      </c>
      <c r="C6" s="508" t="s">
        <v>1</v>
      </c>
      <c r="D6" s="508" t="s">
        <v>2</v>
      </c>
      <c r="E6" s="510" t="s">
        <v>6</v>
      </c>
    </row>
    <row r="7" spans="2:5" ht="13.5" customHeight="1" thickBot="1" x14ac:dyDescent="0.25">
      <c r="B7" s="507"/>
      <c r="C7" s="509"/>
      <c r="D7" s="509"/>
      <c r="E7" s="511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0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1"/>
      <c r="C10" s="172"/>
      <c r="D10" s="170" t="s">
        <v>9</v>
      </c>
      <c r="E10" s="82"/>
    </row>
    <row r="11" spans="2:5" s="25" customFormat="1" ht="16.5" thickBot="1" x14ac:dyDescent="0.3">
      <c r="B11" s="502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3" t="s">
        <v>95</v>
      </c>
      <c r="C96" s="503"/>
      <c r="D96" s="503"/>
      <c r="E96" s="503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7" t="s">
        <v>239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6" t="s">
        <v>0</v>
      </c>
      <c r="B9" s="508" t="s">
        <v>1</v>
      </c>
      <c r="C9" s="508" t="s">
        <v>2</v>
      </c>
      <c r="D9" s="510" t="s">
        <v>6</v>
      </c>
      <c r="E9" s="572" t="s">
        <v>132</v>
      </c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66" t="s">
        <v>135</v>
      </c>
      <c r="S9" s="575"/>
      <c r="T9" s="575"/>
      <c r="U9" s="566" t="s">
        <v>101</v>
      </c>
      <c r="V9" s="575"/>
      <c r="W9" s="566" t="s">
        <v>133</v>
      </c>
      <c r="X9" s="567"/>
    </row>
    <row r="10" spans="1:24" ht="149.25" customHeight="1" thickBot="1" x14ac:dyDescent="0.25">
      <c r="A10" s="588"/>
      <c r="B10" s="589"/>
      <c r="C10" s="589"/>
      <c r="D10" s="590"/>
      <c r="E10" s="572" t="s">
        <v>154</v>
      </c>
      <c r="F10" s="573"/>
      <c r="G10" s="573"/>
      <c r="H10" s="572" t="s">
        <v>162</v>
      </c>
      <c r="I10" s="573"/>
      <c r="J10" s="573"/>
      <c r="K10" s="572" t="s">
        <v>163</v>
      </c>
      <c r="L10" s="573"/>
      <c r="M10" s="573"/>
      <c r="N10" s="572" t="s">
        <v>157</v>
      </c>
      <c r="O10" s="574"/>
      <c r="P10" s="572" t="s">
        <v>158</v>
      </c>
      <c r="Q10" s="573"/>
      <c r="R10" s="568"/>
      <c r="S10" s="576"/>
      <c r="T10" s="576"/>
      <c r="U10" s="568"/>
      <c r="V10" s="576"/>
      <c r="W10" s="568"/>
      <c r="X10" s="569"/>
    </row>
    <row r="11" spans="1:24" ht="13.5" thickBot="1" x14ac:dyDescent="0.25">
      <c r="A11" s="588"/>
      <c r="B11" s="589"/>
      <c r="C11" s="589"/>
      <c r="D11" s="59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7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8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9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7" t="s">
        <v>12</v>
      </c>
      <c r="B16" s="53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7"/>
      <c r="B17" s="53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1" t="s">
        <v>14</v>
      </c>
      <c r="B18" s="53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1"/>
      <c r="B19" s="53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3" t="s">
        <v>167</v>
      </c>
      <c r="B21" s="58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4"/>
      <c r="B22" s="58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4" t="s">
        <v>168</v>
      </c>
      <c r="B23" s="58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4"/>
      <c r="B24" s="58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4" t="s">
        <v>171</v>
      </c>
      <c r="B25" s="58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4"/>
      <c r="B26" s="58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4" t="s">
        <v>173</v>
      </c>
      <c r="B27" s="58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4"/>
      <c r="B28" s="58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4" t="s">
        <v>176</v>
      </c>
      <c r="B29" s="58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4"/>
      <c r="B30" s="58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9" t="s">
        <v>18</v>
      </c>
      <c r="B32" s="584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0"/>
      <c r="B33" s="585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5" t="s">
        <v>57</v>
      </c>
      <c r="B34" s="56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6"/>
      <c r="B35" s="56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9" t="s">
        <v>24</v>
      </c>
      <c r="B36" s="56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7"/>
      <c r="B37" s="56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0"/>
      <c r="B38" s="56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5" t="s">
        <v>25</v>
      </c>
      <c r="B39" s="527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6"/>
      <c r="B40" s="528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9" t="s">
        <v>27</v>
      </c>
      <c r="B41" s="56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6"/>
      <c r="B42" s="528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9" t="s">
        <v>29</v>
      </c>
      <c r="B43" s="584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0"/>
      <c r="B44" s="585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5" t="s">
        <v>31</v>
      </c>
      <c r="B45" s="59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6"/>
      <c r="B46" s="59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9" t="s">
        <v>32</v>
      </c>
      <c r="B47" s="558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0"/>
      <c r="B48" s="559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5" t="s">
        <v>34</v>
      </c>
      <c r="B49" s="55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6"/>
      <c r="B50" s="55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9" t="s">
        <v>35</v>
      </c>
      <c r="B51" s="55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0"/>
      <c r="B52" s="55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5" t="s">
        <v>36</v>
      </c>
      <c r="B53" s="55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6"/>
      <c r="B54" s="55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9" t="s">
        <v>37</v>
      </c>
      <c r="B55" s="56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0"/>
      <c r="B56" s="56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5" t="s">
        <v>51</v>
      </c>
      <c r="B57" s="58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6"/>
      <c r="B58" s="58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9" t="s">
        <v>150</v>
      </c>
      <c r="B59" s="558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0"/>
      <c r="B60" s="559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5" t="s">
        <v>39</v>
      </c>
      <c r="B61" s="55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6"/>
      <c r="B62" s="55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9" t="s">
        <v>41</v>
      </c>
      <c r="B63" s="55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0"/>
      <c r="B64" s="55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5" t="s">
        <v>152</v>
      </c>
      <c r="B65" s="55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6"/>
      <c r="B66" s="55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9" t="s">
        <v>182</v>
      </c>
      <c r="B67" s="55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0"/>
      <c r="B68" s="55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1" t="s">
        <v>204</v>
      </c>
      <c r="B69" s="557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2"/>
      <c r="B70" s="55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3" t="s">
        <v>205</v>
      </c>
      <c r="B72" s="553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4"/>
      <c r="B73" s="554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7" t="s">
        <v>229</v>
      </c>
      <c r="B74" s="53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7"/>
      <c r="B75" s="53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7" t="s">
        <v>230</v>
      </c>
      <c r="B76" s="53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7"/>
      <c r="B77" s="53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7" t="s">
        <v>231</v>
      </c>
      <c r="B78" s="53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7"/>
      <c r="B79" s="53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7" t="s">
        <v>232</v>
      </c>
      <c r="B80" s="53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6"/>
      <c r="B81" s="56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9" t="s">
        <v>112</v>
      </c>
      <c r="B82" s="558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0"/>
      <c r="B83" s="559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5" t="s">
        <v>48</v>
      </c>
      <c r="B84" s="55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6"/>
      <c r="B85" s="55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9">
        <v>25</v>
      </c>
      <c r="B87" s="531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0"/>
      <c r="B88" s="532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3">
        <v>26</v>
      </c>
      <c r="B89" s="535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4"/>
      <c r="B90" s="536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5" t="s">
        <v>233</v>
      </c>
      <c r="B91" s="547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6"/>
      <c r="B92" s="548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0" t="s">
        <v>95</v>
      </c>
      <c r="B101" s="570"/>
      <c r="C101" s="570"/>
      <c r="D101" s="570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1"/>
      <c r="T101" s="570"/>
      <c r="U101" s="2"/>
      <c r="V101" s="2"/>
      <c r="W101" s="2"/>
      <c r="X101" s="2"/>
    </row>
    <row r="102" spans="1:24" ht="15" x14ac:dyDescent="0.25">
      <c r="A102" s="549" t="s">
        <v>71</v>
      </c>
      <c r="B102" s="518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0"/>
      <c r="B103" s="519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0" t="s">
        <v>16</v>
      </c>
      <c r="B104" s="518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7"/>
      <c r="B105" s="519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0" t="s">
        <v>18</v>
      </c>
      <c r="B106" s="518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7"/>
      <c r="B107" s="519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0" t="s">
        <v>57</v>
      </c>
      <c r="B108" s="518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7"/>
      <c r="B109" s="519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0" t="s">
        <v>24</v>
      </c>
      <c r="B110" s="518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7"/>
      <c r="B111" s="519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0" t="s">
        <v>25</v>
      </c>
      <c r="B112" s="518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7"/>
      <c r="B113" s="519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1">
        <v>7</v>
      </c>
      <c r="B114" s="518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2"/>
      <c r="B115" s="519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3">
        <v>8</v>
      </c>
      <c r="B116" s="518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4"/>
      <c r="B117" s="519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1">
        <v>9</v>
      </c>
      <c r="B118" s="518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2"/>
      <c r="B119" s="519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5" t="s">
        <v>139</v>
      </c>
      <c r="B129" s="512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6"/>
      <c r="B130" s="513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5" t="s">
        <v>140</v>
      </c>
      <c r="B131" s="512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6"/>
      <c r="B132" s="513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5" t="s">
        <v>141</v>
      </c>
      <c r="B133" s="512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6"/>
      <c r="B134" s="513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5" t="s">
        <v>111</v>
      </c>
      <c r="B135" s="512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7"/>
      <c r="B136" s="514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5" t="s">
        <v>142</v>
      </c>
      <c r="B141" s="512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6"/>
      <c r="B142" s="513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5" t="s">
        <v>143</v>
      </c>
      <c r="B143" s="512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6"/>
      <c r="B144" s="513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5" t="s">
        <v>144</v>
      </c>
      <c r="B145" s="512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6"/>
      <c r="B146" s="513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5" t="s">
        <v>145</v>
      </c>
      <c r="B147" s="512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6"/>
      <c r="B148" s="513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5" t="s">
        <v>146</v>
      </c>
      <c r="B149" s="512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6"/>
      <c r="B150" s="513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5" t="s">
        <v>147</v>
      </c>
      <c r="B151" s="512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6"/>
      <c r="B152" s="513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5" t="s">
        <v>148</v>
      </c>
      <c r="B153" s="512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6"/>
      <c r="B154" s="513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5" t="s">
        <v>149</v>
      </c>
      <c r="B155" s="512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7"/>
      <c r="B156" s="514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9"/>
  <sheetViews>
    <sheetView tabSelected="1" view="pageBreakPreview" topLeftCell="C1" zoomScaleNormal="70" zoomScaleSheetLayoutView="100" workbookViewId="0">
      <selection activeCell="EO44" sqref="EO44"/>
    </sheetView>
  </sheetViews>
  <sheetFormatPr defaultColWidth="8.85546875" defaultRowHeight="12.75" x14ac:dyDescent="0.2"/>
  <cols>
    <col min="1" max="1" width="6.28515625" style="2" customWidth="1"/>
    <col min="2" max="2" width="58.140625" style="2" customWidth="1"/>
    <col min="3" max="3" width="14.7109375" style="2" customWidth="1"/>
    <col min="4" max="4" width="17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5" t="s">
        <v>258</v>
      </c>
      <c r="B4" s="595"/>
      <c r="C4" s="595"/>
      <c r="D4" s="595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6" t="s">
        <v>0</v>
      </c>
      <c r="B10" s="508" t="s">
        <v>1</v>
      </c>
      <c r="C10" s="596" t="s">
        <v>2</v>
      </c>
      <c r="D10" s="610" t="s">
        <v>241</v>
      </c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0"/>
      <c r="CC10" s="610"/>
      <c r="CD10" s="610"/>
      <c r="CE10" s="610"/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0"/>
      <c r="DB10" s="610"/>
      <c r="DC10" s="610"/>
      <c r="DD10" s="610"/>
      <c r="DE10" s="610"/>
      <c r="DF10" s="610"/>
      <c r="DG10" s="610"/>
      <c r="DH10" s="610"/>
      <c r="DI10" s="610"/>
      <c r="DJ10" s="610"/>
      <c r="DK10" s="610"/>
      <c r="DL10" s="610"/>
      <c r="DM10" s="610"/>
      <c r="DN10" s="610"/>
      <c r="DO10" s="610"/>
      <c r="DP10" s="610"/>
      <c r="DQ10" s="610"/>
      <c r="DR10" s="610"/>
      <c r="DS10" s="610"/>
      <c r="DT10" s="610"/>
      <c r="DU10" s="610"/>
      <c r="DV10" s="610"/>
      <c r="DW10" s="610"/>
      <c r="DX10" s="566"/>
      <c r="DY10" s="617" t="s">
        <v>244</v>
      </c>
      <c r="DZ10" s="484" t="s">
        <v>245</v>
      </c>
      <c r="EA10" s="484" t="s">
        <v>246</v>
      </c>
      <c r="EB10" s="484" t="s">
        <v>247</v>
      </c>
      <c r="EC10" s="484" t="s">
        <v>248</v>
      </c>
      <c r="ED10" s="484" t="s">
        <v>249</v>
      </c>
      <c r="EE10" s="484" t="s">
        <v>250</v>
      </c>
      <c r="EF10" s="484" t="s">
        <v>251</v>
      </c>
      <c r="EG10" s="484" t="s">
        <v>252</v>
      </c>
      <c r="EH10" s="484" t="s">
        <v>253</v>
      </c>
      <c r="EI10" s="484" t="s">
        <v>254</v>
      </c>
      <c r="EJ10" s="480" t="s">
        <v>255</v>
      </c>
      <c r="EK10" s="2" t="s">
        <v>257</v>
      </c>
    </row>
    <row r="11" spans="1:141" ht="25.5" customHeight="1" x14ac:dyDescent="0.2">
      <c r="A11" s="588"/>
      <c r="B11" s="589"/>
      <c r="C11" s="597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1"/>
      <c r="BE11" s="611"/>
      <c r="BF11" s="611"/>
      <c r="BG11" s="611"/>
      <c r="BH11" s="611"/>
      <c r="BI11" s="611"/>
      <c r="BJ11" s="611"/>
      <c r="BK11" s="611"/>
      <c r="BL11" s="611"/>
      <c r="BM11" s="611"/>
      <c r="BN11" s="611"/>
      <c r="BO11" s="611"/>
      <c r="BP11" s="611"/>
      <c r="BQ11" s="611"/>
      <c r="BR11" s="611"/>
      <c r="BS11" s="611"/>
      <c r="BT11" s="611"/>
      <c r="BU11" s="611"/>
      <c r="BV11" s="611"/>
      <c r="BW11" s="611"/>
      <c r="BX11" s="611"/>
      <c r="BY11" s="611"/>
      <c r="BZ11" s="611"/>
      <c r="CA11" s="611"/>
      <c r="CB11" s="611"/>
      <c r="CC11" s="611"/>
      <c r="CD11" s="611"/>
      <c r="CE11" s="611"/>
      <c r="CF11" s="611"/>
      <c r="CG11" s="611"/>
      <c r="CH11" s="611"/>
      <c r="CI11" s="611"/>
      <c r="CJ11" s="611"/>
      <c r="CK11" s="611"/>
      <c r="CL11" s="611"/>
      <c r="CM11" s="611"/>
      <c r="CN11" s="611"/>
      <c r="CO11" s="611"/>
      <c r="CP11" s="611"/>
      <c r="CQ11" s="611"/>
      <c r="CR11" s="611"/>
      <c r="CS11" s="611"/>
      <c r="CT11" s="611"/>
      <c r="CU11" s="611"/>
      <c r="CV11" s="611"/>
      <c r="CW11" s="611"/>
      <c r="CX11" s="611"/>
      <c r="CY11" s="611"/>
      <c r="CZ11" s="611"/>
      <c r="DA11" s="611"/>
      <c r="DB11" s="611"/>
      <c r="DC11" s="611"/>
      <c r="DD11" s="611"/>
      <c r="DE11" s="611"/>
      <c r="DF11" s="611"/>
      <c r="DG11" s="611"/>
      <c r="DH11" s="611"/>
      <c r="DI11" s="611"/>
      <c r="DJ11" s="611"/>
      <c r="DK11" s="611"/>
      <c r="DL11" s="611"/>
      <c r="DM11" s="611"/>
      <c r="DN11" s="611"/>
      <c r="DO11" s="611"/>
      <c r="DP11" s="611"/>
      <c r="DQ11" s="611"/>
      <c r="DR11" s="611"/>
      <c r="DS11" s="611"/>
      <c r="DT11" s="611"/>
      <c r="DU11" s="611"/>
      <c r="DV11" s="611"/>
      <c r="DW11" s="611"/>
      <c r="DX11" s="616"/>
      <c r="DY11" s="618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81"/>
    </row>
    <row r="12" spans="1:141" ht="13.5" customHeight="1" thickBot="1" x14ac:dyDescent="0.25">
      <c r="A12" s="588"/>
      <c r="B12" s="589"/>
      <c r="C12" s="597"/>
      <c r="D12" s="477" t="s">
        <v>242</v>
      </c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77"/>
      <c r="DN12" s="477"/>
      <c r="DO12" s="477"/>
      <c r="DP12" s="477"/>
      <c r="DQ12" s="477"/>
      <c r="DR12" s="477"/>
      <c r="DS12" s="477"/>
      <c r="DT12" s="477"/>
      <c r="DU12" s="477"/>
      <c r="DV12" s="477"/>
      <c r="DW12" s="477"/>
      <c r="DX12" s="479"/>
      <c r="DY12" s="483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2"/>
    </row>
    <row r="13" spans="1:141" ht="15.75" thickBot="1" x14ac:dyDescent="0.25">
      <c r="A13" s="458" t="s">
        <v>74</v>
      </c>
      <c r="B13" s="459" t="s">
        <v>83</v>
      </c>
      <c r="C13" s="462" t="s">
        <v>11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>
        <f>EA15+EA23+EA25</f>
        <v>0.65900000000000003</v>
      </c>
      <c r="EB13" s="476">
        <f t="shared" ref="EB13:EC13" si="0">EB15+EB23+EB25</f>
        <v>0</v>
      </c>
      <c r="EC13" s="476">
        <f t="shared" si="0"/>
        <v>0</v>
      </c>
      <c r="ED13" s="476">
        <f>ED15+ED23+ED25</f>
        <v>0</v>
      </c>
      <c r="EE13" s="476">
        <f>EE15+EE23+EE25+EE17</f>
        <v>90.960999999999999</v>
      </c>
      <c r="EF13" s="476">
        <f>EF15+EF23+EF25+EF17+EF19+EF21</f>
        <v>61.524999999999999</v>
      </c>
      <c r="EG13" s="476">
        <f t="shared" ref="EG13:EJ13" si="1">EG15+EG23+EG25+EG17+EG19+EG21</f>
        <v>0</v>
      </c>
      <c r="EH13" s="476">
        <f t="shared" si="1"/>
        <v>0</v>
      </c>
      <c r="EI13" s="476">
        <f t="shared" si="1"/>
        <v>89.401799999999994</v>
      </c>
      <c r="EJ13" s="476">
        <f t="shared" si="1"/>
        <v>0</v>
      </c>
      <c r="EK13" s="488"/>
    </row>
    <row r="14" spans="1:141" s="25" customFormat="1" ht="15" x14ac:dyDescent="0.25">
      <c r="A14" s="525" t="s">
        <v>243</v>
      </c>
      <c r="B14" s="606" t="s">
        <v>264</v>
      </c>
      <c r="C14" s="350" t="s">
        <v>265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496"/>
      <c r="DZ14" s="496"/>
      <c r="EA14" s="496"/>
      <c r="EB14" s="496"/>
      <c r="EC14" s="496"/>
      <c r="ED14" s="496"/>
      <c r="EE14" s="498">
        <v>20</v>
      </c>
      <c r="EF14" s="496"/>
      <c r="EG14" s="496"/>
      <c r="EH14" s="498"/>
      <c r="EI14" s="496"/>
      <c r="EJ14" s="496"/>
    </row>
    <row r="15" spans="1:141" s="25" customFormat="1" ht="17.25" customHeight="1" x14ac:dyDescent="0.25">
      <c r="A15" s="537"/>
      <c r="B15" s="583"/>
      <c r="C15" s="191" t="s">
        <v>11</v>
      </c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7"/>
      <c r="CB15" s="497"/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7"/>
      <c r="DB15" s="497"/>
      <c r="DC15" s="497"/>
      <c r="DD15" s="497"/>
      <c r="DE15" s="497"/>
      <c r="DF15" s="497"/>
      <c r="DG15" s="497"/>
      <c r="DH15" s="497"/>
      <c r="DI15" s="497"/>
      <c r="DJ15" s="497"/>
      <c r="DK15" s="497"/>
      <c r="DL15" s="497"/>
      <c r="DM15" s="497"/>
      <c r="DN15" s="497"/>
      <c r="DO15" s="497"/>
      <c r="DP15" s="497"/>
      <c r="DQ15" s="497"/>
      <c r="DR15" s="497"/>
      <c r="DS15" s="497"/>
      <c r="DT15" s="497"/>
      <c r="DU15" s="497"/>
      <c r="DV15" s="497"/>
      <c r="DW15" s="497"/>
      <c r="DX15" s="497"/>
      <c r="DY15" s="497"/>
      <c r="DZ15" s="497"/>
      <c r="EA15" s="497"/>
      <c r="EB15" s="497"/>
      <c r="EC15" s="497"/>
      <c r="ED15" s="467"/>
      <c r="EE15" s="467">
        <v>77.03</v>
      </c>
      <c r="EF15" s="497"/>
      <c r="EG15" s="497"/>
      <c r="EH15" s="467"/>
      <c r="EI15" s="497"/>
      <c r="EJ15" s="497"/>
    </row>
    <row r="16" spans="1:141" s="25" customFormat="1" ht="17.25" customHeight="1" x14ac:dyDescent="0.25">
      <c r="A16" s="539" t="s">
        <v>16</v>
      </c>
      <c r="B16" s="607" t="s">
        <v>268</v>
      </c>
      <c r="C16" s="335" t="s">
        <v>265</v>
      </c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494"/>
      <c r="BG16" s="494"/>
      <c r="BH16" s="494"/>
      <c r="BI16" s="494"/>
      <c r="BJ16" s="494"/>
      <c r="BK16" s="494"/>
      <c r="BL16" s="494"/>
      <c r="BM16" s="494"/>
      <c r="BN16" s="494"/>
      <c r="BO16" s="494"/>
      <c r="BP16" s="494"/>
      <c r="BQ16" s="494"/>
      <c r="BR16" s="494"/>
      <c r="BS16" s="494"/>
      <c r="BT16" s="494"/>
      <c r="BU16" s="494"/>
      <c r="BV16" s="494"/>
      <c r="BW16" s="494"/>
      <c r="BX16" s="494"/>
      <c r="BY16" s="494"/>
      <c r="BZ16" s="494"/>
      <c r="CA16" s="494"/>
      <c r="CB16" s="494"/>
      <c r="CC16" s="494"/>
      <c r="CD16" s="494"/>
      <c r="CE16" s="494"/>
      <c r="CF16" s="494"/>
      <c r="CG16" s="494"/>
      <c r="CH16" s="494"/>
      <c r="CI16" s="494"/>
      <c r="CJ16" s="494"/>
      <c r="CK16" s="494"/>
      <c r="CL16" s="494"/>
      <c r="CM16" s="494"/>
      <c r="CN16" s="494"/>
      <c r="CO16" s="494"/>
      <c r="CP16" s="494"/>
      <c r="CQ16" s="494"/>
      <c r="CR16" s="494"/>
      <c r="CS16" s="494"/>
      <c r="CT16" s="494"/>
      <c r="CU16" s="494"/>
      <c r="CV16" s="494"/>
      <c r="CW16" s="494"/>
      <c r="CX16" s="494"/>
      <c r="CY16" s="494"/>
      <c r="CZ16" s="494"/>
      <c r="DA16" s="494"/>
      <c r="DB16" s="494"/>
      <c r="DC16" s="494"/>
      <c r="DD16" s="494"/>
      <c r="DE16" s="494"/>
      <c r="DF16" s="494"/>
      <c r="DG16" s="494"/>
      <c r="DH16" s="494"/>
      <c r="DI16" s="494"/>
      <c r="DJ16" s="494"/>
      <c r="DK16" s="494"/>
      <c r="DL16" s="494"/>
      <c r="DM16" s="494"/>
      <c r="DN16" s="494"/>
      <c r="DO16" s="494"/>
      <c r="DP16" s="494"/>
      <c r="DQ16" s="494"/>
      <c r="DR16" s="494"/>
      <c r="DS16" s="494"/>
      <c r="DT16" s="494"/>
      <c r="DU16" s="494"/>
      <c r="DV16" s="494"/>
      <c r="DW16" s="494"/>
      <c r="DX16" s="494"/>
      <c r="DY16" s="494"/>
      <c r="DZ16" s="494"/>
      <c r="EA16" s="494"/>
      <c r="EB16" s="494"/>
      <c r="EC16" s="494"/>
      <c r="ED16" s="494"/>
      <c r="EE16" s="495"/>
      <c r="EF16" s="495">
        <v>20</v>
      </c>
      <c r="EG16" s="494"/>
      <c r="EH16" s="495"/>
      <c r="EI16" s="494"/>
      <c r="EJ16" s="494"/>
    </row>
    <row r="17" spans="1:141" s="25" customFormat="1" ht="17.25" customHeight="1" x14ac:dyDescent="0.25">
      <c r="A17" s="537"/>
      <c r="B17" s="583"/>
      <c r="C17" s="191" t="s">
        <v>11</v>
      </c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7"/>
      <c r="BS17" s="497"/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7"/>
      <c r="CG17" s="497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/>
      <c r="CX17" s="497"/>
      <c r="CY17" s="497"/>
      <c r="CZ17" s="497"/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7"/>
      <c r="DT17" s="497"/>
      <c r="DU17" s="497"/>
      <c r="DV17" s="497"/>
      <c r="DW17" s="497"/>
      <c r="DX17" s="497"/>
      <c r="DY17" s="497"/>
      <c r="DZ17" s="497"/>
      <c r="EA17" s="497"/>
      <c r="EB17" s="497"/>
      <c r="EC17" s="497"/>
      <c r="ED17" s="467"/>
      <c r="EE17" s="467"/>
      <c r="EF17" s="467">
        <v>56.643999999999998</v>
      </c>
      <c r="EG17" s="497"/>
      <c r="EH17" s="467"/>
      <c r="EI17" s="497"/>
      <c r="EJ17" s="497"/>
    </row>
    <row r="18" spans="1:141" s="25" customFormat="1" ht="17.25" customHeight="1" x14ac:dyDescent="0.25">
      <c r="A18" s="539" t="s">
        <v>18</v>
      </c>
      <c r="B18" s="607" t="s">
        <v>269</v>
      </c>
      <c r="C18" s="335" t="s">
        <v>265</v>
      </c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4"/>
      <c r="BP18" s="494"/>
      <c r="BQ18" s="494"/>
      <c r="BR18" s="494"/>
      <c r="BS18" s="494"/>
      <c r="BT18" s="494"/>
      <c r="BU18" s="494"/>
      <c r="BV18" s="494"/>
      <c r="BW18" s="494"/>
      <c r="BX18" s="494"/>
      <c r="BY18" s="494"/>
      <c r="BZ18" s="494"/>
      <c r="CA18" s="494"/>
      <c r="CB18" s="494"/>
      <c r="CC18" s="494"/>
      <c r="CD18" s="494"/>
      <c r="CE18" s="494"/>
      <c r="CF18" s="494"/>
      <c r="CG18" s="494"/>
      <c r="CH18" s="494"/>
      <c r="CI18" s="494"/>
      <c r="CJ18" s="494"/>
      <c r="CK18" s="494"/>
      <c r="CL18" s="494"/>
      <c r="CM18" s="494"/>
      <c r="CN18" s="494"/>
      <c r="CO18" s="494"/>
      <c r="CP18" s="494"/>
      <c r="CQ18" s="494"/>
      <c r="CR18" s="494"/>
      <c r="CS18" s="494"/>
      <c r="CT18" s="494"/>
      <c r="CU18" s="494"/>
      <c r="CV18" s="494"/>
      <c r="CW18" s="494"/>
      <c r="CX18" s="494"/>
      <c r="CY18" s="494"/>
      <c r="CZ18" s="494"/>
      <c r="DA18" s="494"/>
      <c r="DB18" s="494"/>
      <c r="DC18" s="494"/>
      <c r="DD18" s="494"/>
      <c r="DE18" s="494"/>
      <c r="DF18" s="494"/>
      <c r="DG18" s="494"/>
      <c r="DH18" s="494"/>
      <c r="DI18" s="494"/>
      <c r="DJ18" s="494"/>
      <c r="DK18" s="494"/>
      <c r="DL18" s="494"/>
      <c r="DM18" s="494"/>
      <c r="DN18" s="494"/>
      <c r="DO18" s="494"/>
      <c r="DP18" s="494"/>
      <c r="DQ18" s="494"/>
      <c r="DR18" s="494"/>
      <c r="DS18" s="494"/>
      <c r="DT18" s="494"/>
      <c r="DU18" s="494"/>
      <c r="DV18" s="494"/>
      <c r="DW18" s="494"/>
      <c r="DX18" s="494"/>
      <c r="DY18" s="494"/>
      <c r="DZ18" s="494"/>
      <c r="EA18" s="494"/>
      <c r="EB18" s="494"/>
      <c r="EC18" s="494"/>
      <c r="ED18" s="494"/>
      <c r="EE18" s="495"/>
      <c r="EF18" s="495"/>
      <c r="EG18" s="494"/>
      <c r="EH18" s="495"/>
      <c r="EI18" s="495">
        <v>6</v>
      </c>
      <c r="EJ18" s="494"/>
    </row>
    <row r="19" spans="1:141" s="25" customFormat="1" ht="17.25" customHeight="1" x14ac:dyDescent="0.25">
      <c r="A19" s="537"/>
      <c r="B19" s="583"/>
      <c r="C19" s="191" t="s">
        <v>11</v>
      </c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7"/>
      <c r="CK19" s="497"/>
      <c r="CL19" s="497"/>
      <c r="CM19" s="497"/>
      <c r="CN19" s="497"/>
      <c r="CO19" s="497"/>
      <c r="CP19" s="497"/>
      <c r="CQ19" s="497"/>
      <c r="CR19" s="497"/>
      <c r="CS19" s="497"/>
      <c r="CT19" s="497"/>
      <c r="CU19" s="497"/>
      <c r="CV19" s="497"/>
      <c r="CW19" s="497"/>
      <c r="CX19" s="497"/>
      <c r="CY19" s="497"/>
      <c r="CZ19" s="497"/>
      <c r="DA19" s="497"/>
      <c r="DB19" s="497"/>
      <c r="DC19" s="497"/>
      <c r="DD19" s="497"/>
      <c r="DE19" s="497"/>
      <c r="DF19" s="497"/>
      <c r="DG19" s="497"/>
      <c r="DH19" s="497"/>
      <c r="DI19" s="497"/>
      <c r="DJ19" s="497"/>
      <c r="DK19" s="497"/>
      <c r="DL19" s="497"/>
      <c r="DM19" s="497"/>
      <c r="DN19" s="497"/>
      <c r="DO19" s="497"/>
      <c r="DP19" s="497"/>
      <c r="DQ19" s="497"/>
      <c r="DR19" s="497"/>
      <c r="DS19" s="497"/>
      <c r="DT19" s="497"/>
      <c r="DU19" s="497"/>
      <c r="DV19" s="497"/>
      <c r="DW19" s="497"/>
      <c r="DX19" s="497"/>
      <c r="DY19" s="497"/>
      <c r="DZ19" s="497"/>
      <c r="EA19" s="497"/>
      <c r="EB19" s="497"/>
      <c r="EC19" s="497"/>
      <c r="ED19" s="467"/>
      <c r="EE19" s="467"/>
      <c r="EF19" s="467"/>
      <c r="EG19" s="497"/>
      <c r="EH19" s="467"/>
      <c r="EI19" s="467">
        <v>2.3231999999999999</v>
      </c>
      <c r="EJ19" s="497"/>
    </row>
    <row r="20" spans="1:141" s="25" customFormat="1" ht="17.25" customHeight="1" x14ac:dyDescent="0.25">
      <c r="A20" s="539" t="s">
        <v>57</v>
      </c>
      <c r="B20" s="607" t="s">
        <v>270</v>
      </c>
      <c r="C20" s="335" t="s">
        <v>28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D20" s="494"/>
      <c r="BE20" s="494"/>
      <c r="BF20" s="494"/>
      <c r="BG20" s="494"/>
      <c r="BH20" s="494"/>
      <c r="BI20" s="494"/>
      <c r="BJ20" s="494"/>
      <c r="BK20" s="494"/>
      <c r="BL20" s="494"/>
      <c r="BM20" s="494"/>
      <c r="BN20" s="494"/>
      <c r="BO20" s="494"/>
      <c r="BP20" s="494"/>
      <c r="BQ20" s="494"/>
      <c r="BR20" s="494"/>
      <c r="BS20" s="494"/>
      <c r="BT20" s="494"/>
      <c r="BU20" s="494"/>
      <c r="BV20" s="494"/>
      <c r="BW20" s="494"/>
      <c r="BX20" s="494"/>
      <c r="BY20" s="494"/>
      <c r="BZ20" s="494"/>
      <c r="CA20" s="494"/>
      <c r="CB20" s="494"/>
      <c r="CC20" s="494"/>
      <c r="CD20" s="494"/>
      <c r="CE20" s="494"/>
      <c r="CF20" s="494"/>
      <c r="CG20" s="494"/>
      <c r="CH20" s="494"/>
      <c r="CI20" s="494"/>
      <c r="CJ20" s="494"/>
      <c r="CK20" s="494"/>
      <c r="CL20" s="494"/>
      <c r="CM20" s="494"/>
      <c r="CN20" s="494"/>
      <c r="CO20" s="494"/>
      <c r="CP20" s="494"/>
      <c r="CQ20" s="494"/>
      <c r="CR20" s="494"/>
      <c r="CS20" s="494"/>
      <c r="CT20" s="494"/>
      <c r="CU20" s="494"/>
      <c r="CV20" s="494"/>
      <c r="CW20" s="494"/>
      <c r="CX20" s="494"/>
      <c r="CY20" s="494"/>
      <c r="CZ20" s="494"/>
      <c r="DA20" s="494"/>
      <c r="DB20" s="494"/>
      <c r="DC20" s="494"/>
      <c r="DD20" s="494"/>
      <c r="DE20" s="494"/>
      <c r="DF20" s="494"/>
      <c r="DG20" s="494"/>
      <c r="DH20" s="494"/>
      <c r="DI20" s="494"/>
      <c r="DJ20" s="494"/>
      <c r="DK20" s="494"/>
      <c r="DL20" s="494"/>
      <c r="DM20" s="494"/>
      <c r="DN20" s="494"/>
      <c r="DO20" s="494"/>
      <c r="DP20" s="494"/>
      <c r="DQ20" s="494"/>
      <c r="DR20" s="494"/>
      <c r="DS20" s="494"/>
      <c r="DT20" s="494"/>
      <c r="DU20" s="494"/>
      <c r="DV20" s="494"/>
      <c r="DW20" s="494"/>
      <c r="DX20" s="494"/>
      <c r="DY20" s="494"/>
      <c r="DZ20" s="494"/>
      <c r="EA20" s="494"/>
      <c r="EB20" s="494"/>
      <c r="EC20" s="494"/>
      <c r="ED20" s="494"/>
      <c r="EE20" s="495"/>
      <c r="EF20" s="495"/>
      <c r="EG20" s="494"/>
      <c r="EH20" s="495"/>
      <c r="EI20" s="495">
        <v>1</v>
      </c>
      <c r="EJ20" s="494"/>
    </row>
    <row r="21" spans="1:141" s="25" customFormat="1" ht="17.25" customHeight="1" x14ac:dyDescent="0.25">
      <c r="A21" s="537"/>
      <c r="B21" s="583"/>
      <c r="C21" s="191" t="s">
        <v>11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7"/>
      <c r="CZ21" s="497"/>
      <c r="DA21" s="497"/>
      <c r="DB21" s="497"/>
      <c r="DC21" s="497"/>
      <c r="DD21" s="497"/>
      <c r="DE21" s="497"/>
      <c r="DF21" s="497"/>
      <c r="DG21" s="497"/>
      <c r="DH21" s="497"/>
      <c r="DI21" s="497"/>
      <c r="DJ21" s="497"/>
      <c r="DK21" s="497"/>
      <c r="DL21" s="497"/>
      <c r="DM21" s="497"/>
      <c r="DN21" s="497"/>
      <c r="DO21" s="497"/>
      <c r="DP21" s="497"/>
      <c r="DQ21" s="497"/>
      <c r="DR21" s="497"/>
      <c r="DS21" s="497"/>
      <c r="DT21" s="497"/>
      <c r="DU21" s="497"/>
      <c r="DV21" s="497"/>
      <c r="DW21" s="497"/>
      <c r="DX21" s="497"/>
      <c r="DY21" s="497"/>
      <c r="DZ21" s="497"/>
      <c r="EA21" s="497"/>
      <c r="EB21" s="497"/>
      <c r="EC21" s="497"/>
      <c r="ED21" s="467"/>
      <c r="EE21" s="467"/>
      <c r="EF21" s="467"/>
      <c r="EG21" s="497"/>
      <c r="EH21" s="467"/>
      <c r="EI21" s="467">
        <v>87.078599999999994</v>
      </c>
      <c r="EJ21" s="497"/>
    </row>
    <row r="22" spans="1:141" s="25" customFormat="1" ht="17.25" customHeight="1" x14ac:dyDescent="0.25">
      <c r="A22" s="539" t="s">
        <v>18</v>
      </c>
      <c r="B22" s="607" t="s">
        <v>266</v>
      </c>
      <c r="C22" s="335" t="s">
        <v>265</v>
      </c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  <c r="BD22" s="494"/>
      <c r="BE22" s="494"/>
      <c r="BF22" s="494"/>
      <c r="BG22" s="494"/>
      <c r="BH22" s="494"/>
      <c r="BI22" s="494"/>
      <c r="BJ22" s="494"/>
      <c r="BK22" s="494"/>
      <c r="BL22" s="494"/>
      <c r="BM22" s="494"/>
      <c r="BN22" s="494"/>
      <c r="BO22" s="494"/>
      <c r="BP22" s="494"/>
      <c r="BQ22" s="494"/>
      <c r="BR22" s="494"/>
      <c r="BS22" s="494"/>
      <c r="BT22" s="494"/>
      <c r="BU22" s="494"/>
      <c r="BV22" s="494"/>
      <c r="BW22" s="494"/>
      <c r="BX22" s="494"/>
      <c r="BY22" s="494"/>
      <c r="BZ22" s="494"/>
      <c r="CA22" s="494"/>
      <c r="CB22" s="494"/>
      <c r="CC22" s="494"/>
      <c r="CD22" s="494"/>
      <c r="CE22" s="494"/>
      <c r="CF22" s="494"/>
      <c r="CG22" s="494"/>
      <c r="CH22" s="494"/>
      <c r="CI22" s="494"/>
      <c r="CJ22" s="494"/>
      <c r="CK22" s="494"/>
      <c r="CL22" s="494"/>
      <c r="CM22" s="494"/>
      <c r="CN22" s="494"/>
      <c r="CO22" s="494"/>
      <c r="CP22" s="494"/>
      <c r="CQ22" s="494"/>
      <c r="CR22" s="494"/>
      <c r="CS22" s="494"/>
      <c r="CT22" s="494"/>
      <c r="CU22" s="494"/>
      <c r="CV22" s="494"/>
      <c r="CW22" s="494"/>
      <c r="CX22" s="494"/>
      <c r="CY22" s="494"/>
      <c r="CZ22" s="494"/>
      <c r="DA22" s="494"/>
      <c r="DB22" s="494"/>
      <c r="DC22" s="494"/>
      <c r="DD22" s="494"/>
      <c r="DE22" s="494"/>
      <c r="DF22" s="494"/>
      <c r="DG22" s="494"/>
      <c r="DH22" s="494"/>
      <c r="DI22" s="494"/>
      <c r="DJ22" s="494"/>
      <c r="DK22" s="494"/>
      <c r="DL22" s="494"/>
      <c r="DM22" s="494"/>
      <c r="DN22" s="494"/>
      <c r="DO22" s="494"/>
      <c r="DP22" s="494"/>
      <c r="DQ22" s="494"/>
      <c r="DR22" s="494"/>
      <c r="DS22" s="494"/>
      <c r="DT22" s="494"/>
      <c r="DU22" s="494"/>
      <c r="DV22" s="494"/>
      <c r="DW22" s="494"/>
      <c r="DX22" s="494"/>
      <c r="DY22" s="494"/>
      <c r="DZ22" s="494"/>
      <c r="EA22" s="494"/>
      <c r="EB22" s="494"/>
      <c r="EC22" s="494"/>
      <c r="ED22" s="494"/>
      <c r="EE22" s="495">
        <v>23</v>
      </c>
      <c r="EF22" s="494"/>
      <c r="EG22" s="494"/>
      <c r="EH22" s="495"/>
      <c r="EI22" s="494"/>
      <c r="EJ22" s="494"/>
    </row>
    <row r="23" spans="1:141" s="25" customFormat="1" ht="17.25" customHeight="1" x14ac:dyDescent="0.25">
      <c r="A23" s="537"/>
      <c r="B23" s="583"/>
      <c r="C23" s="191" t="s">
        <v>11</v>
      </c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  <c r="BE23" s="497"/>
      <c r="BF23" s="497"/>
      <c r="BG23" s="497"/>
      <c r="BH23" s="497"/>
      <c r="BI23" s="497"/>
      <c r="BJ23" s="497"/>
      <c r="BK23" s="497"/>
      <c r="BL23" s="497"/>
      <c r="BM23" s="497"/>
      <c r="BN23" s="497"/>
      <c r="BO23" s="497"/>
      <c r="BP23" s="497"/>
      <c r="BQ23" s="497"/>
      <c r="BR23" s="497"/>
      <c r="BS23" s="497"/>
      <c r="BT23" s="497"/>
      <c r="BU23" s="497"/>
      <c r="BV23" s="497"/>
      <c r="BW23" s="497"/>
      <c r="BX23" s="497"/>
      <c r="BY23" s="497"/>
      <c r="BZ23" s="497"/>
      <c r="CA23" s="497"/>
      <c r="CB23" s="497"/>
      <c r="CC23" s="497"/>
      <c r="CD23" s="497"/>
      <c r="CE23" s="497"/>
      <c r="CF23" s="497"/>
      <c r="CG23" s="497"/>
      <c r="CH23" s="497"/>
      <c r="CI23" s="497"/>
      <c r="CJ23" s="497"/>
      <c r="CK23" s="497"/>
      <c r="CL23" s="497"/>
      <c r="CM23" s="497"/>
      <c r="CN23" s="497"/>
      <c r="CO23" s="497"/>
      <c r="CP23" s="497"/>
      <c r="CQ23" s="497"/>
      <c r="CR23" s="497"/>
      <c r="CS23" s="497"/>
      <c r="CT23" s="497"/>
      <c r="CU23" s="497"/>
      <c r="CV23" s="497"/>
      <c r="CW23" s="497"/>
      <c r="CX23" s="497"/>
      <c r="CY23" s="497"/>
      <c r="CZ23" s="497"/>
      <c r="DA23" s="497"/>
      <c r="DB23" s="497"/>
      <c r="DC23" s="497"/>
      <c r="DD23" s="497"/>
      <c r="DE23" s="497"/>
      <c r="DF23" s="497"/>
      <c r="DG23" s="497"/>
      <c r="DH23" s="497"/>
      <c r="DI23" s="497"/>
      <c r="DJ23" s="497"/>
      <c r="DK23" s="497"/>
      <c r="DL23" s="497"/>
      <c r="DM23" s="497"/>
      <c r="DN23" s="497"/>
      <c r="DO23" s="497"/>
      <c r="DP23" s="497"/>
      <c r="DQ23" s="497"/>
      <c r="DR23" s="497"/>
      <c r="DS23" s="497"/>
      <c r="DT23" s="497"/>
      <c r="DU23" s="497"/>
      <c r="DV23" s="497"/>
      <c r="DW23" s="497"/>
      <c r="DX23" s="497"/>
      <c r="DY23" s="497"/>
      <c r="DZ23" s="497"/>
      <c r="EA23" s="497"/>
      <c r="EB23" s="497"/>
      <c r="EC23" s="497"/>
      <c r="ED23" s="467"/>
      <c r="EE23" s="467">
        <v>13.930999999999999</v>
      </c>
      <c r="EF23" s="497"/>
      <c r="EG23" s="497"/>
      <c r="EH23" s="467"/>
      <c r="EI23" s="497"/>
      <c r="EJ23" s="497"/>
    </row>
    <row r="24" spans="1:141" s="25" customFormat="1" ht="18" customHeight="1" x14ac:dyDescent="0.25">
      <c r="A24" s="539" t="s">
        <v>57</v>
      </c>
      <c r="B24" s="607" t="s">
        <v>267</v>
      </c>
      <c r="C24" s="335" t="s">
        <v>28</v>
      </c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4"/>
      <c r="AU24" s="494"/>
      <c r="AV24" s="494"/>
      <c r="AW24" s="494"/>
      <c r="AX24" s="494"/>
      <c r="AY24" s="494"/>
      <c r="AZ24" s="494"/>
      <c r="BA24" s="494"/>
      <c r="BB24" s="494"/>
      <c r="BC24" s="494"/>
      <c r="BD24" s="494"/>
      <c r="BE24" s="494"/>
      <c r="BF24" s="494"/>
      <c r="BG24" s="494"/>
      <c r="BH24" s="494"/>
      <c r="BI24" s="494"/>
      <c r="BJ24" s="494"/>
      <c r="BK24" s="494"/>
      <c r="BL24" s="494"/>
      <c r="BM24" s="494"/>
      <c r="BN24" s="494"/>
      <c r="BO24" s="494"/>
      <c r="BP24" s="494"/>
      <c r="BQ24" s="494"/>
      <c r="BR24" s="494"/>
      <c r="BS24" s="494"/>
      <c r="BT24" s="494"/>
      <c r="BU24" s="494"/>
      <c r="BV24" s="494"/>
      <c r="BW24" s="494"/>
      <c r="BX24" s="494"/>
      <c r="BY24" s="494"/>
      <c r="BZ24" s="494"/>
      <c r="CA24" s="494"/>
      <c r="CB24" s="494"/>
      <c r="CC24" s="494"/>
      <c r="CD24" s="494"/>
      <c r="CE24" s="494"/>
      <c r="CF24" s="494"/>
      <c r="CG24" s="494"/>
      <c r="CH24" s="494"/>
      <c r="CI24" s="494"/>
      <c r="CJ24" s="494"/>
      <c r="CK24" s="494"/>
      <c r="CL24" s="494"/>
      <c r="CM24" s="494"/>
      <c r="CN24" s="494"/>
      <c r="CO24" s="494"/>
      <c r="CP24" s="494"/>
      <c r="CQ24" s="494"/>
      <c r="CR24" s="494"/>
      <c r="CS24" s="494"/>
      <c r="CT24" s="494"/>
      <c r="CU24" s="494"/>
      <c r="CV24" s="494"/>
      <c r="CW24" s="494"/>
      <c r="CX24" s="494"/>
      <c r="CY24" s="494"/>
      <c r="CZ24" s="494"/>
      <c r="DA24" s="494"/>
      <c r="DB24" s="494"/>
      <c r="DC24" s="494"/>
      <c r="DD24" s="494"/>
      <c r="DE24" s="494"/>
      <c r="DF24" s="494"/>
      <c r="DG24" s="494"/>
      <c r="DH24" s="494"/>
      <c r="DI24" s="494"/>
      <c r="DJ24" s="494"/>
      <c r="DK24" s="494"/>
      <c r="DL24" s="494"/>
      <c r="DM24" s="494"/>
      <c r="DN24" s="494"/>
      <c r="DO24" s="494"/>
      <c r="DP24" s="494"/>
      <c r="DQ24" s="494"/>
      <c r="DR24" s="494"/>
      <c r="DS24" s="494"/>
      <c r="DT24" s="494"/>
      <c r="DU24" s="494"/>
      <c r="DV24" s="494"/>
      <c r="DW24" s="494"/>
      <c r="DX24" s="494"/>
      <c r="DY24" s="494"/>
      <c r="DZ24" s="494"/>
      <c r="EA24" s="495">
        <v>1</v>
      </c>
      <c r="EB24" s="494"/>
      <c r="EC24" s="494"/>
      <c r="ED24" s="494"/>
      <c r="EE24" s="494"/>
      <c r="EF24" s="495">
        <v>6</v>
      </c>
      <c r="EG24" s="494"/>
      <c r="EH24" s="494"/>
      <c r="EI24" s="494"/>
      <c r="EJ24" s="495"/>
    </row>
    <row r="25" spans="1:141" s="25" customFormat="1" ht="18" customHeight="1" thickBot="1" x14ac:dyDescent="0.3">
      <c r="A25" s="526"/>
      <c r="B25" s="608"/>
      <c r="C25" s="329" t="s">
        <v>11</v>
      </c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5"/>
      <c r="BQ25" s="475"/>
      <c r="BR25" s="475"/>
      <c r="BS25" s="475"/>
      <c r="BT25" s="475"/>
      <c r="BU25" s="475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5"/>
      <c r="CG25" s="475"/>
      <c r="CH25" s="475"/>
      <c r="CI25" s="475"/>
      <c r="CJ25" s="475"/>
      <c r="CK25" s="475"/>
      <c r="CL25" s="475"/>
      <c r="CM25" s="475"/>
      <c r="CN25" s="475"/>
      <c r="CO25" s="475"/>
      <c r="CP25" s="475"/>
      <c r="CQ25" s="475"/>
      <c r="CR25" s="475"/>
      <c r="CS25" s="475"/>
      <c r="CT25" s="475"/>
      <c r="CU25" s="475"/>
      <c r="CV25" s="475"/>
      <c r="CW25" s="475"/>
      <c r="CX25" s="475"/>
      <c r="CY25" s="475"/>
      <c r="CZ25" s="475"/>
      <c r="DA25" s="475"/>
      <c r="DB25" s="475"/>
      <c r="DC25" s="475"/>
      <c r="DD25" s="475"/>
      <c r="DE25" s="475"/>
      <c r="DF25" s="475"/>
      <c r="DG25" s="475"/>
      <c r="DH25" s="475"/>
      <c r="DI25" s="475"/>
      <c r="DJ25" s="475"/>
      <c r="DK25" s="475"/>
      <c r="DL25" s="475"/>
      <c r="DM25" s="475"/>
      <c r="DN25" s="475"/>
      <c r="DO25" s="475"/>
      <c r="DP25" s="475"/>
      <c r="DQ25" s="475"/>
      <c r="DR25" s="475"/>
      <c r="DS25" s="475"/>
      <c r="DT25" s="475"/>
      <c r="DU25" s="475"/>
      <c r="DV25" s="475"/>
      <c r="DW25" s="475"/>
      <c r="DX25" s="475"/>
      <c r="DY25" s="475"/>
      <c r="DZ25" s="475"/>
      <c r="EA25" s="468">
        <v>0.65900000000000003</v>
      </c>
      <c r="EB25" s="475"/>
      <c r="EC25" s="475"/>
      <c r="ED25" s="468"/>
      <c r="EE25" s="475"/>
      <c r="EF25" s="468">
        <v>4.8810000000000002</v>
      </c>
      <c r="EG25" s="475"/>
      <c r="EH25" s="475"/>
      <c r="EI25" s="475"/>
      <c r="EJ25" s="468"/>
    </row>
    <row r="26" spans="1:141" s="25" customFormat="1" ht="15.75" thickBot="1" x14ac:dyDescent="0.3">
      <c r="A26" s="397" t="s">
        <v>75</v>
      </c>
      <c r="B26" s="454" t="s">
        <v>76</v>
      </c>
      <c r="C26" s="399" t="s">
        <v>11</v>
      </c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1"/>
      <c r="CN26" s="471"/>
      <c r="CO26" s="471"/>
      <c r="CP26" s="471"/>
      <c r="CQ26" s="471"/>
      <c r="CR26" s="471"/>
      <c r="CS26" s="471"/>
      <c r="CT26" s="471"/>
      <c r="CU26" s="471"/>
      <c r="CV26" s="471"/>
      <c r="CW26" s="471"/>
      <c r="CX26" s="471"/>
      <c r="CY26" s="471"/>
      <c r="CZ26" s="471"/>
      <c r="DA26" s="471"/>
      <c r="DB26" s="471"/>
      <c r="DC26" s="471"/>
      <c r="DD26" s="471"/>
      <c r="DE26" s="471"/>
      <c r="DF26" s="471"/>
      <c r="DG26" s="471"/>
      <c r="DH26" s="471"/>
      <c r="DI26" s="471"/>
      <c r="DJ26" s="471"/>
      <c r="DK26" s="471"/>
      <c r="DL26" s="471"/>
      <c r="DM26" s="471"/>
      <c r="DN26" s="471"/>
      <c r="DO26" s="471"/>
      <c r="DP26" s="471"/>
      <c r="DQ26" s="471"/>
      <c r="DR26" s="471"/>
      <c r="DS26" s="471"/>
      <c r="DT26" s="471"/>
      <c r="DU26" s="471"/>
      <c r="DV26" s="471"/>
      <c r="DW26" s="471"/>
      <c r="DX26" s="471"/>
      <c r="DY26" s="499">
        <f>DY28+DY38+DY40</f>
        <v>0</v>
      </c>
      <c r="DZ26" s="499">
        <f>DZ28+DZ38+DZ40</f>
        <v>0</v>
      </c>
      <c r="EA26" s="499">
        <f t="shared" ref="EA26:EJ26" si="2">EA28+EA38+EA40</f>
        <v>14.183999999999999</v>
      </c>
      <c r="EB26" s="499">
        <f t="shared" si="2"/>
        <v>0</v>
      </c>
      <c r="EC26" s="499">
        <f t="shared" si="2"/>
        <v>0</v>
      </c>
      <c r="ED26" s="499">
        <f t="shared" si="2"/>
        <v>0</v>
      </c>
      <c r="EE26" s="499">
        <f t="shared" si="2"/>
        <v>181.816</v>
      </c>
      <c r="EF26" s="499">
        <f t="shared" si="2"/>
        <v>11.247</v>
      </c>
      <c r="EG26" s="499">
        <f t="shared" si="2"/>
        <v>240.572</v>
      </c>
      <c r="EH26" s="499">
        <f t="shared" si="2"/>
        <v>129.91200000000001</v>
      </c>
      <c r="EI26" s="499">
        <f t="shared" si="2"/>
        <v>20.968800000000002</v>
      </c>
      <c r="EJ26" s="499">
        <f t="shared" si="2"/>
        <v>16.744199999999999</v>
      </c>
      <c r="EK26" s="486"/>
    </row>
    <row r="27" spans="1:141" s="25" customFormat="1" ht="15" x14ac:dyDescent="0.25">
      <c r="A27" s="602" t="s">
        <v>205</v>
      </c>
      <c r="B27" s="604" t="s">
        <v>206</v>
      </c>
      <c r="C27" s="466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>
        <f>DY29+DY31+DY33+DY35</f>
        <v>0</v>
      </c>
      <c r="DZ27" s="489">
        <f t="shared" ref="DZ27:EJ27" si="3">DZ29+DZ31+DZ33+DZ35</f>
        <v>0</v>
      </c>
      <c r="EA27" s="469">
        <f t="shared" si="3"/>
        <v>8.9999999999999993E-3</v>
      </c>
      <c r="EB27" s="469">
        <f t="shared" si="3"/>
        <v>0</v>
      </c>
      <c r="EC27" s="469">
        <f t="shared" si="3"/>
        <v>0</v>
      </c>
      <c r="ED27" s="469">
        <f t="shared" si="3"/>
        <v>0</v>
      </c>
      <c r="EE27" s="469">
        <f>EE29+EE31+EE33</f>
        <v>5.3999999999999999E-2</v>
      </c>
      <c r="EF27" s="469">
        <f t="shared" si="3"/>
        <v>1E-3</v>
      </c>
      <c r="EG27" s="469">
        <f t="shared" si="3"/>
        <v>9.2999999999999999E-2</v>
      </c>
      <c r="EH27" s="469">
        <f t="shared" si="3"/>
        <v>1.95E-2</v>
      </c>
      <c r="EI27" s="469">
        <f t="shared" si="3"/>
        <v>6.4999999999999997E-3</v>
      </c>
      <c r="EJ27" s="469">
        <f t="shared" si="3"/>
        <v>8.0000000000000002E-3</v>
      </c>
    </row>
    <row r="28" spans="1:141" s="25" customFormat="1" ht="15" x14ac:dyDescent="0.25">
      <c r="A28" s="603"/>
      <c r="B28" s="605"/>
      <c r="C28" s="461" t="s">
        <v>11</v>
      </c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>
        <f>DY30+DY32+DY34+DY36</f>
        <v>0</v>
      </c>
      <c r="DZ28" s="469">
        <f>DZ30+DZ32+DZ34+DZ36</f>
        <v>0</v>
      </c>
      <c r="EA28" s="467">
        <f>EA30+EA32+EA34+EA36</f>
        <v>6.2409999999999997</v>
      </c>
      <c r="EB28" s="467">
        <f t="shared" ref="EB28:EJ28" si="4">EB30+EB32+EB34+EB36</f>
        <v>0</v>
      </c>
      <c r="EC28" s="467">
        <f t="shared" si="4"/>
        <v>0</v>
      </c>
      <c r="ED28" s="467">
        <f t="shared" si="4"/>
        <v>0</v>
      </c>
      <c r="EE28" s="467">
        <f t="shared" si="4"/>
        <v>181.816</v>
      </c>
      <c r="EF28" s="467">
        <f t="shared" si="4"/>
        <v>10.026</v>
      </c>
      <c r="EG28" s="467">
        <f t="shared" si="4"/>
        <v>240.572</v>
      </c>
      <c r="EH28" s="467">
        <f t="shared" si="4"/>
        <v>35.974000000000004</v>
      </c>
      <c r="EI28" s="467">
        <f t="shared" si="4"/>
        <v>20.968800000000002</v>
      </c>
      <c r="EJ28" s="467">
        <f t="shared" si="4"/>
        <v>16.744199999999999</v>
      </c>
    </row>
    <row r="29" spans="1:141" ht="15" x14ac:dyDescent="0.25">
      <c r="A29" s="537" t="s">
        <v>229</v>
      </c>
      <c r="B29" s="538" t="s">
        <v>19</v>
      </c>
      <c r="C29" s="191" t="s">
        <v>20</v>
      </c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  <c r="EG29" s="467"/>
      <c r="EH29" s="467"/>
      <c r="EI29" s="467"/>
      <c r="EJ29" s="467"/>
    </row>
    <row r="30" spans="1:141" ht="15" x14ac:dyDescent="0.25">
      <c r="A30" s="537"/>
      <c r="B30" s="538"/>
      <c r="C30" s="191" t="s">
        <v>11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</row>
    <row r="31" spans="1:141" ht="15" x14ac:dyDescent="0.25">
      <c r="A31" s="537" t="s">
        <v>230</v>
      </c>
      <c r="B31" s="538" t="s">
        <v>21</v>
      </c>
      <c r="C31" s="191" t="s">
        <v>17</v>
      </c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7"/>
      <c r="CQ31" s="467"/>
      <c r="CR31" s="467"/>
      <c r="CS31" s="467"/>
      <c r="CT31" s="467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7"/>
      <c r="DG31" s="467"/>
      <c r="DH31" s="467"/>
      <c r="DI31" s="467"/>
      <c r="DJ31" s="467"/>
      <c r="DK31" s="467"/>
      <c r="DL31" s="467"/>
      <c r="DM31" s="467"/>
      <c r="DN31" s="467"/>
      <c r="DO31" s="467"/>
      <c r="DP31" s="467"/>
      <c r="DQ31" s="467"/>
      <c r="DR31" s="467"/>
      <c r="DS31" s="467"/>
      <c r="DT31" s="467"/>
      <c r="DU31" s="467"/>
      <c r="DV31" s="467"/>
      <c r="DW31" s="467"/>
      <c r="DX31" s="467"/>
      <c r="DY31" s="467"/>
      <c r="DZ31" s="467"/>
      <c r="EA31" s="487"/>
      <c r="EB31" s="467"/>
      <c r="EC31" s="467"/>
      <c r="ED31" s="467"/>
      <c r="EE31" s="467">
        <v>5.3999999999999999E-2</v>
      </c>
      <c r="EF31" s="467">
        <v>1E-3</v>
      </c>
      <c r="EG31" s="467">
        <v>9.2999999999999999E-2</v>
      </c>
      <c r="EH31" s="467">
        <v>1.9E-2</v>
      </c>
      <c r="EI31" s="467">
        <v>6.4999999999999997E-3</v>
      </c>
      <c r="EJ31" s="467">
        <v>6.0000000000000001E-3</v>
      </c>
    </row>
    <row r="32" spans="1:141" ht="15" x14ac:dyDescent="0.25">
      <c r="A32" s="537"/>
      <c r="B32" s="538"/>
      <c r="C32" s="191" t="s">
        <v>11</v>
      </c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467"/>
      <c r="CH32" s="467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67"/>
      <c r="CY32" s="467"/>
      <c r="CZ32" s="467"/>
      <c r="DA32" s="467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67"/>
      <c r="DO32" s="467"/>
      <c r="DP32" s="467"/>
      <c r="DQ32" s="467"/>
      <c r="DR32" s="467"/>
      <c r="DS32" s="467"/>
      <c r="DT32" s="467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7">
        <v>169.35599999999999</v>
      </c>
      <c r="EF32" s="467">
        <v>10.026</v>
      </c>
      <c r="EG32" s="467">
        <v>240.572</v>
      </c>
      <c r="EH32" s="467">
        <v>35.319000000000003</v>
      </c>
      <c r="EI32" s="467">
        <v>20.968800000000002</v>
      </c>
      <c r="EJ32" s="467">
        <v>11.739000000000001</v>
      </c>
    </row>
    <row r="33" spans="1:141" ht="15" x14ac:dyDescent="0.25">
      <c r="A33" s="537" t="s">
        <v>231</v>
      </c>
      <c r="B33" s="538" t="s">
        <v>22</v>
      </c>
      <c r="C33" s="191" t="s">
        <v>17</v>
      </c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  <c r="DB33" s="467"/>
      <c r="DC33" s="467"/>
      <c r="DD33" s="467"/>
      <c r="DE33" s="467"/>
      <c r="DF33" s="467"/>
      <c r="DG33" s="467"/>
      <c r="DH33" s="467"/>
      <c r="DI33" s="467"/>
      <c r="DJ33" s="467"/>
      <c r="DK33" s="467"/>
      <c r="DL33" s="467"/>
      <c r="DM33" s="467"/>
      <c r="DN33" s="467"/>
      <c r="DO33" s="467"/>
      <c r="DP33" s="467"/>
      <c r="DQ33" s="467"/>
      <c r="DR33" s="467"/>
      <c r="DS33" s="467"/>
      <c r="DT33" s="467"/>
      <c r="DU33" s="467"/>
      <c r="DV33" s="467"/>
      <c r="DW33" s="467"/>
      <c r="DX33" s="467"/>
      <c r="DY33" s="487"/>
      <c r="DZ33" s="467"/>
      <c r="EA33" s="467"/>
      <c r="EB33" s="467"/>
      <c r="EC33" s="467"/>
      <c r="ED33" s="467"/>
      <c r="EE33" s="467"/>
      <c r="EF33" s="467"/>
      <c r="EG33" s="467"/>
      <c r="EH33" s="467"/>
      <c r="EI33" s="467"/>
      <c r="EJ33" s="467"/>
    </row>
    <row r="34" spans="1:141" ht="15" x14ac:dyDescent="0.25">
      <c r="A34" s="537"/>
      <c r="B34" s="538"/>
      <c r="C34" s="191" t="s">
        <v>11</v>
      </c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67"/>
      <c r="DY34" s="467"/>
      <c r="DZ34" s="467"/>
      <c r="EA34" s="467"/>
      <c r="EB34" s="467"/>
      <c r="EC34" s="467"/>
      <c r="ED34" s="467"/>
      <c r="EE34" s="467"/>
      <c r="EF34" s="467"/>
      <c r="EG34" s="467"/>
      <c r="EH34" s="467"/>
      <c r="EI34" s="467"/>
      <c r="EJ34" s="467"/>
    </row>
    <row r="35" spans="1:141" ht="15" x14ac:dyDescent="0.25">
      <c r="A35" s="537" t="s">
        <v>232</v>
      </c>
      <c r="B35" s="538" t="s">
        <v>262</v>
      </c>
      <c r="C35" s="191" t="s">
        <v>263</v>
      </c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CZ35" s="467"/>
      <c r="DA35" s="467"/>
      <c r="DB35" s="467"/>
      <c r="DC35" s="467"/>
      <c r="DD35" s="467"/>
      <c r="DE35" s="467"/>
      <c r="DF35" s="467"/>
      <c r="DG35" s="467"/>
      <c r="DH35" s="467"/>
      <c r="DI35" s="467"/>
      <c r="DJ35" s="467"/>
      <c r="DK35" s="467"/>
      <c r="DL35" s="467"/>
      <c r="DM35" s="467"/>
      <c r="DN35" s="467"/>
      <c r="DO35" s="467"/>
      <c r="DP35" s="467"/>
      <c r="DQ35" s="467"/>
      <c r="DR35" s="467"/>
      <c r="DS35" s="467"/>
      <c r="DT35" s="467"/>
      <c r="DU35" s="467"/>
      <c r="DV35" s="467"/>
      <c r="DW35" s="467"/>
      <c r="DX35" s="467"/>
      <c r="DY35" s="467"/>
      <c r="DZ35" s="467"/>
      <c r="EA35" s="467">
        <v>8.9999999999999993E-3</v>
      </c>
      <c r="EB35" s="467"/>
      <c r="EC35" s="467"/>
      <c r="ED35" s="467"/>
      <c r="EE35" s="467">
        <v>2</v>
      </c>
      <c r="EF35" s="467"/>
      <c r="EG35" s="467"/>
      <c r="EH35" s="467">
        <v>5.0000000000000001E-4</v>
      </c>
      <c r="EI35" s="467"/>
      <c r="EJ35" s="467">
        <v>2E-3</v>
      </c>
    </row>
    <row r="36" spans="1:141" ht="15.75" customHeight="1" x14ac:dyDescent="0.25">
      <c r="A36" s="540"/>
      <c r="B36" s="609"/>
      <c r="C36" s="344" t="s">
        <v>11</v>
      </c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470"/>
      <c r="AL36" s="470"/>
      <c r="AM36" s="470"/>
      <c r="AN36" s="470"/>
      <c r="AO36" s="470"/>
      <c r="AP36" s="470"/>
      <c r="AQ36" s="470"/>
      <c r="AR36" s="470"/>
      <c r="AS36" s="470"/>
      <c r="AT36" s="470"/>
      <c r="AU36" s="470"/>
      <c r="AV36" s="470"/>
      <c r="AW36" s="470"/>
      <c r="AX36" s="470"/>
      <c r="AY36" s="470"/>
      <c r="AZ36" s="470"/>
      <c r="BA36" s="470"/>
      <c r="BB36" s="470"/>
      <c r="BC36" s="470"/>
      <c r="BD36" s="470"/>
      <c r="BE36" s="470"/>
      <c r="BF36" s="470"/>
      <c r="BG36" s="470"/>
      <c r="BH36" s="470"/>
      <c r="BI36" s="470"/>
      <c r="BJ36" s="470"/>
      <c r="BK36" s="470"/>
      <c r="BL36" s="470"/>
      <c r="BM36" s="470"/>
      <c r="BN36" s="470"/>
      <c r="BO36" s="470"/>
      <c r="BP36" s="470"/>
      <c r="BQ36" s="470"/>
      <c r="BR36" s="470"/>
      <c r="BS36" s="470"/>
      <c r="BT36" s="470"/>
      <c r="BU36" s="470"/>
      <c r="BV36" s="470"/>
      <c r="BW36" s="470"/>
      <c r="BX36" s="470"/>
      <c r="BY36" s="470"/>
      <c r="BZ36" s="470"/>
      <c r="CA36" s="470"/>
      <c r="CB36" s="470"/>
      <c r="CC36" s="470"/>
      <c r="CD36" s="470"/>
      <c r="CE36" s="470"/>
      <c r="CF36" s="470"/>
      <c r="CG36" s="470"/>
      <c r="CH36" s="470"/>
      <c r="CI36" s="470"/>
      <c r="CJ36" s="470"/>
      <c r="CK36" s="470"/>
      <c r="CL36" s="470"/>
      <c r="CM36" s="470"/>
      <c r="CN36" s="470"/>
      <c r="CO36" s="470"/>
      <c r="CP36" s="470"/>
      <c r="CQ36" s="470"/>
      <c r="CR36" s="470"/>
      <c r="CS36" s="470"/>
      <c r="CT36" s="470"/>
      <c r="CU36" s="470"/>
      <c r="CV36" s="470"/>
      <c r="CW36" s="470"/>
      <c r="CX36" s="470"/>
      <c r="CY36" s="470"/>
      <c r="CZ36" s="470"/>
      <c r="DA36" s="470"/>
      <c r="DB36" s="470"/>
      <c r="DC36" s="470"/>
      <c r="DD36" s="470"/>
      <c r="DE36" s="470"/>
      <c r="DF36" s="470"/>
      <c r="DG36" s="470"/>
      <c r="DH36" s="470"/>
      <c r="DI36" s="470"/>
      <c r="DJ36" s="470"/>
      <c r="DK36" s="470"/>
      <c r="DL36" s="470"/>
      <c r="DM36" s="470"/>
      <c r="DN36" s="470"/>
      <c r="DO36" s="470"/>
      <c r="DP36" s="470"/>
      <c r="DQ36" s="470"/>
      <c r="DR36" s="470"/>
      <c r="DS36" s="470"/>
      <c r="DT36" s="470"/>
      <c r="DU36" s="470"/>
      <c r="DV36" s="470"/>
      <c r="DW36" s="470"/>
      <c r="DX36" s="470"/>
      <c r="DY36" s="470"/>
      <c r="DZ36" s="470"/>
      <c r="EA36" s="470">
        <v>6.2409999999999997</v>
      </c>
      <c r="EB36" s="470"/>
      <c r="EC36" s="470"/>
      <c r="ED36" s="470"/>
      <c r="EE36" s="470">
        <v>12.46</v>
      </c>
      <c r="EF36" s="470"/>
      <c r="EG36" s="470"/>
      <c r="EH36" s="470">
        <v>0.65500000000000003</v>
      </c>
      <c r="EI36" s="470"/>
      <c r="EJ36" s="470">
        <v>5.0052000000000003</v>
      </c>
    </row>
    <row r="37" spans="1:141" ht="15" x14ac:dyDescent="0.25">
      <c r="A37" s="537" t="s">
        <v>112</v>
      </c>
      <c r="B37" s="582" t="s">
        <v>49</v>
      </c>
      <c r="C37" s="191" t="s">
        <v>28</v>
      </c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67"/>
      <c r="CW37" s="467"/>
      <c r="CX37" s="467"/>
      <c r="CY37" s="467"/>
      <c r="CZ37" s="467"/>
      <c r="DA37" s="467"/>
      <c r="DB37" s="467"/>
      <c r="DC37" s="467"/>
      <c r="DD37" s="467"/>
      <c r="DE37" s="467"/>
      <c r="DF37" s="467"/>
      <c r="DG37" s="467"/>
      <c r="DH37" s="467"/>
      <c r="DI37" s="467"/>
      <c r="DJ37" s="467"/>
      <c r="DK37" s="467"/>
      <c r="DL37" s="467"/>
      <c r="DM37" s="467"/>
      <c r="DN37" s="467"/>
      <c r="DO37" s="467"/>
      <c r="DP37" s="467"/>
      <c r="DQ37" s="467"/>
      <c r="DR37" s="467"/>
      <c r="DS37" s="467"/>
      <c r="DT37" s="467"/>
      <c r="DU37" s="467"/>
      <c r="DV37" s="467"/>
      <c r="DW37" s="467"/>
      <c r="DX37" s="467"/>
      <c r="DY37" s="467"/>
      <c r="DZ37" s="467"/>
      <c r="EA37" s="467"/>
      <c r="EB37" s="467"/>
      <c r="EC37" s="467"/>
      <c r="ED37" s="467"/>
      <c r="EE37" s="467"/>
      <c r="EF37" s="467"/>
      <c r="EG37" s="467"/>
      <c r="EH37" s="467"/>
      <c r="EI37" s="467"/>
      <c r="EJ37" s="467"/>
    </row>
    <row r="38" spans="1:141" ht="15" x14ac:dyDescent="0.25">
      <c r="A38" s="537"/>
      <c r="B38" s="582"/>
      <c r="C38" s="191" t="s">
        <v>11</v>
      </c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7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67"/>
      <c r="EH38" s="467"/>
      <c r="EI38" s="467"/>
      <c r="EJ38" s="467"/>
    </row>
    <row r="39" spans="1:141" ht="15" x14ac:dyDescent="0.25">
      <c r="A39" s="539" t="s">
        <v>48</v>
      </c>
      <c r="B39" s="607" t="s">
        <v>216</v>
      </c>
      <c r="C39" s="335" t="s">
        <v>28</v>
      </c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69"/>
      <c r="CX39" s="469"/>
      <c r="CY39" s="469"/>
      <c r="CZ39" s="469"/>
      <c r="DA39" s="469"/>
      <c r="DB39" s="469"/>
      <c r="DC39" s="469"/>
      <c r="DD39" s="469"/>
      <c r="DE39" s="469"/>
      <c r="DF39" s="469"/>
      <c r="DG39" s="469"/>
      <c r="DH39" s="469"/>
      <c r="DI39" s="469"/>
      <c r="DJ39" s="469"/>
      <c r="DK39" s="469"/>
      <c r="DL39" s="469"/>
      <c r="DM39" s="469"/>
      <c r="DN39" s="469"/>
      <c r="DO39" s="469"/>
      <c r="DP39" s="469"/>
      <c r="DQ39" s="469"/>
      <c r="DR39" s="469"/>
      <c r="DS39" s="469"/>
      <c r="DT39" s="469"/>
      <c r="DU39" s="469"/>
      <c r="DV39" s="469"/>
      <c r="DW39" s="469"/>
      <c r="DX39" s="469"/>
      <c r="DY39" s="469"/>
      <c r="DZ39" s="469"/>
      <c r="EA39" s="469">
        <v>8</v>
      </c>
      <c r="EB39" s="469"/>
      <c r="EC39" s="469"/>
      <c r="ED39" s="469"/>
      <c r="EE39" s="469"/>
      <c r="EF39" s="469">
        <v>1</v>
      </c>
      <c r="EG39" s="469"/>
      <c r="EH39" s="469">
        <v>89</v>
      </c>
      <c r="EI39" s="469"/>
      <c r="EJ39" s="469"/>
    </row>
    <row r="40" spans="1:141" ht="15.75" thickBot="1" x14ac:dyDescent="0.3">
      <c r="A40" s="526"/>
      <c r="B40" s="608"/>
      <c r="C40" s="329" t="s">
        <v>11</v>
      </c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/>
      <c r="CD40" s="468"/>
      <c r="CE40" s="468"/>
      <c r="CF40" s="468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8"/>
      <c r="DB40" s="468"/>
      <c r="DC40" s="468"/>
      <c r="DD40" s="468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8"/>
      <c r="DX40" s="468"/>
      <c r="DY40" s="468"/>
      <c r="DZ40" s="468"/>
      <c r="EA40" s="468">
        <v>7.9429999999999996</v>
      </c>
      <c r="EB40" s="468"/>
      <c r="EC40" s="468"/>
      <c r="ED40" s="468"/>
      <c r="EE40" s="468"/>
      <c r="EF40" s="468">
        <v>1.2210000000000001</v>
      </c>
      <c r="EG40" s="468"/>
      <c r="EH40" s="468">
        <v>93.938000000000002</v>
      </c>
      <c r="EI40" s="468"/>
      <c r="EJ40" s="468"/>
    </row>
    <row r="41" spans="1:141" s="25" customFormat="1" ht="15.75" thickBot="1" x14ac:dyDescent="0.3">
      <c r="A41" s="463" t="s">
        <v>87</v>
      </c>
      <c r="B41" s="454" t="s">
        <v>85</v>
      </c>
      <c r="C41" s="399" t="s">
        <v>11</v>
      </c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  <c r="DB41" s="464"/>
      <c r="DC41" s="464"/>
      <c r="DD41" s="464"/>
      <c r="DE41" s="464"/>
      <c r="DF41" s="464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4"/>
      <c r="DX41" s="464"/>
      <c r="DY41" s="464"/>
      <c r="DZ41" s="464"/>
      <c r="EA41" s="464">
        <f>EA43+EA45+EA47</f>
        <v>12.641</v>
      </c>
      <c r="EB41" s="464">
        <f t="shared" ref="EB41:EJ41" si="5">EB43+EB45+EB47</f>
        <v>0</v>
      </c>
      <c r="EC41" s="464">
        <f t="shared" si="5"/>
        <v>0</v>
      </c>
      <c r="ED41" s="464">
        <f t="shared" si="5"/>
        <v>0</v>
      </c>
      <c r="EE41" s="464">
        <f t="shared" si="5"/>
        <v>0</v>
      </c>
      <c r="EF41" s="464">
        <f t="shared" si="5"/>
        <v>0</v>
      </c>
      <c r="EG41" s="464">
        <f t="shared" si="5"/>
        <v>0</v>
      </c>
      <c r="EH41" s="464">
        <f t="shared" si="5"/>
        <v>3.6829999999999998</v>
      </c>
      <c r="EI41" s="464">
        <f t="shared" si="5"/>
        <v>19.242540000000002</v>
      </c>
      <c r="EJ41" s="464">
        <f t="shared" si="5"/>
        <v>0</v>
      </c>
      <c r="EK41" s="486"/>
    </row>
    <row r="42" spans="1:141" s="25" customFormat="1" ht="15" x14ac:dyDescent="0.25">
      <c r="A42" s="612">
        <v>25</v>
      </c>
      <c r="B42" s="614" t="s">
        <v>217</v>
      </c>
      <c r="C42" s="335" t="s">
        <v>17</v>
      </c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2"/>
      <c r="DU42" s="472"/>
      <c r="DV42" s="472"/>
      <c r="DW42" s="472"/>
      <c r="DX42" s="472"/>
      <c r="DY42" s="472"/>
      <c r="DZ42" s="472"/>
      <c r="EA42" s="472">
        <v>2.5000000000000001E-2</v>
      </c>
      <c r="EB42" s="472"/>
      <c r="EC42" s="472"/>
      <c r="ED42" s="472"/>
      <c r="EE42" s="472"/>
      <c r="EF42" s="472"/>
      <c r="EG42" s="472"/>
      <c r="EH42" s="472"/>
      <c r="EI42" s="472"/>
      <c r="EJ42" s="472"/>
    </row>
    <row r="43" spans="1:141" s="25" customFormat="1" ht="15" x14ac:dyDescent="0.25">
      <c r="A43" s="613"/>
      <c r="B43" s="609"/>
      <c r="C43" s="344" t="s">
        <v>11</v>
      </c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3"/>
      <c r="BF43" s="473"/>
      <c r="BG43" s="473"/>
      <c r="BH43" s="473"/>
      <c r="BI43" s="473"/>
      <c r="BJ43" s="473"/>
      <c r="BK43" s="473"/>
      <c r="BL43" s="473"/>
      <c r="BM43" s="473"/>
      <c r="BN43" s="473"/>
      <c r="BO43" s="473"/>
      <c r="BP43" s="473"/>
      <c r="BQ43" s="473"/>
      <c r="BR43" s="473"/>
      <c r="BS43" s="473"/>
      <c r="BT43" s="473"/>
      <c r="BU43" s="473"/>
      <c r="BV43" s="473"/>
      <c r="BW43" s="473"/>
      <c r="BX43" s="473"/>
      <c r="BY43" s="473"/>
      <c r="BZ43" s="473"/>
      <c r="CA43" s="473"/>
      <c r="CB43" s="473"/>
      <c r="CC43" s="473"/>
      <c r="CD43" s="473"/>
      <c r="CE43" s="473"/>
      <c r="CF43" s="473"/>
      <c r="CG43" s="473"/>
      <c r="CH43" s="473"/>
      <c r="CI43" s="473"/>
      <c r="CJ43" s="473"/>
      <c r="CK43" s="473"/>
      <c r="CL43" s="473"/>
      <c r="CM43" s="473"/>
      <c r="CN43" s="473"/>
      <c r="CO43" s="473"/>
      <c r="CP43" s="473"/>
      <c r="CQ43" s="473"/>
      <c r="CR43" s="473"/>
      <c r="CS43" s="473"/>
      <c r="CT43" s="473"/>
      <c r="CU43" s="473"/>
      <c r="CV43" s="473"/>
      <c r="CW43" s="473"/>
      <c r="CX43" s="473"/>
      <c r="CY43" s="473"/>
      <c r="CZ43" s="473"/>
      <c r="DA43" s="473"/>
      <c r="DB43" s="473"/>
      <c r="DC43" s="473"/>
      <c r="DD43" s="473"/>
      <c r="DE43" s="473"/>
      <c r="DF43" s="473"/>
      <c r="DG43" s="473"/>
      <c r="DH43" s="473"/>
      <c r="DI43" s="473"/>
      <c r="DJ43" s="473"/>
      <c r="DK43" s="473"/>
      <c r="DL43" s="473"/>
      <c r="DM43" s="473"/>
      <c r="DN43" s="473"/>
      <c r="DO43" s="473"/>
      <c r="DP43" s="473"/>
      <c r="DQ43" s="473"/>
      <c r="DR43" s="473"/>
      <c r="DS43" s="473"/>
      <c r="DT43" s="473"/>
      <c r="DU43" s="473"/>
      <c r="DV43" s="473"/>
      <c r="DW43" s="473"/>
      <c r="DX43" s="473"/>
      <c r="DY43" s="473"/>
      <c r="DZ43" s="473"/>
      <c r="EA43" s="473">
        <v>11.292999999999999</v>
      </c>
      <c r="EB43" s="473"/>
      <c r="EC43" s="473"/>
      <c r="ED43" s="473"/>
      <c r="EE43" s="473"/>
      <c r="EF43" s="473"/>
      <c r="EG43" s="473"/>
      <c r="EH43" s="473"/>
      <c r="EI43" s="473"/>
      <c r="EJ43" s="473"/>
    </row>
    <row r="44" spans="1:141" s="25" customFormat="1" ht="15" x14ac:dyDescent="0.25">
      <c r="A44" s="600">
        <v>26</v>
      </c>
      <c r="B44" s="601" t="s">
        <v>256</v>
      </c>
      <c r="C44" s="490" t="s">
        <v>28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/>
      <c r="DZ44" s="491"/>
      <c r="EA44" s="492">
        <v>1</v>
      </c>
      <c r="EB44" s="491"/>
      <c r="EC44" s="491"/>
      <c r="ED44" s="491"/>
      <c r="EE44" s="491"/>
      <c r="EF44" s="491"/>
      <c r="EG44" s="491"/>
      <c r="EH44" s="492">
        <v>3</v>
      </c>
      <c r="EI44" s="492">
        <v>7</v>
      </c>
      <c r="EJ44" s="491"/>
    </row>
    <row r="45" spans="1:141" s="25" customFormat="1" ht="26.25" customHeight="1" x14ac:dyDescent="0.25">
      <c r="A45" s="600"/>
      <c r="B45" s="601"/>
      <c r="C45" s="191" t="s">
        <v>11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72">
        <v>1.3480000000000001</v>
      </c>
      <c r="EB45" s="493"/>
      <c r="EC45" s="493"/>
      <c r="ED45" s="493"/>
      <c r="EE45" s="493"/>
      <c r="EF45" s="493"/>
      <c r="EG45" s="493"/>
      <c r="EH45" s="472">
        <v>3.6829999999999998</v>
      </c>
      <c r="EI45" s="472">
        <v>19.242540000000002</v>
      </c>
      <c r="EJ45" s="493"/>
      <c r="EK45" s="486"/>
    </row>
    <row r="46" spans="1:141" s="25" customFormat="1" ht="15" x14ac:dyDescent="0.25">
      <c r="A46" s="539" t="s">
        <v>233</v>
      </c>
      <c r="B46" s="598" t="s">
        <v>60</v>
      </c>
      <c r="C46" s="335" t="s">
        <v>28</v>
      </c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</row>
    <row r="47" spans="1:141" s="25" customFormat="1" ht="15.75" thickBot="1" x14ac:dyDescent="0.3">
      <c r="A47" s="526"/>
      <c r="B47" s="599"/>
      <c r="C47" s="329" t="s">
        <v>11</v>
      </c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4"/>
      <c r="DJ47" s="474"/>
      <c r="DK47" s="474"/>
      <c r="DL47" s="474"/>
      <c r="DM47" s="474"/>
      <c r="DN47" s="474"/>
      <c r="DO47" s="474"/>
      <c r="DP47" s="474"/>
      <c r="DQ47" s="474"/>
      <c r="DR47" s="474"/>
      <c r="DS47" s="474"/>
      <c r="DT47" s="474"/>
      <c r="DU47" s="474"/>
      <c r="DV47" s="474"/>
      <c r="DW47" s="474"/>
      <c r="DX47" s="474"/>
      <c r="DY47" s="474"/>
      <c r="DZ47" s="474"/>
      <c r="EA47" s="474"/>
      <c r="EB47" s="474"/>
      <c r="EC47" s="474"/>
      <c r="ED47" s="474"/>
      <c r="EE47" s="474"/>
      <c r="EF47" s="474"/>
      <c r="EG47" s="474"/>
      <c r="EH47" s="474"/>
      <c r="EI47" s="474"/>
      <c r="EJ47" s="474"/>
      <c r="EK47" s="486"/>
    </row>
    <row r="48" spans="1:141" s="25" customFormat="1" ht="17.25" customHeight="1" thickBot="1" x14ac:dyDescent="0.3">
      <c r="A48" s="397" t="s">
        <v>89</v>
      </c>
      <c r="B48" s="398" t="s">
        <v>122</v>
      </c>
      <c r="C48" s="399" t="s">
        <v>11</v>
      </c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4"/>
      <c r="BQ48" s="464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4"/>
      <c r="CC48" s="464"/>
      <c r="CD48" s="464"/>
      <c r="CE48" s="464"/>
      <c r="CF48" s="464"/>
      <c r="CG48" s="464"/>
      <c r="CH48" s="464"/>
      <c r="CI48" s="464"/>
      <c r="CJ48" s="464"/>
      <c r="CK48" s="464"/>
      <c r="CL48" s="464"/>
      <c r="CM48" s="464"/>
      <c r="CN48" s="464"/>
      <c r="CO48" s="464"/>
      <c r="CP48" s="464"/>
      <c r="CQ48" s="464"/>
      <c r="CR48" s="464"/>
      <c r="CS48" s="464"/>
      <c r="CT48" s="464"/>
      <c r="CU48" s="464"/>
      <c r="CV48" s="464"/>
      <c r="CW48" s="464"/>
      <c r="CX48" s="464"/>
      <c r="CY48" s="464"/>
      <c r="CZ48" s="464"/>
      <c r="DA48" s="464"/>
      <c r="DB48" s="464"/>
      <c r="DC48" s="464"/>
      <c r="DD48" s="464"/>
      <c r="DE48" s="464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64"/>
      <c r="DY48" s="464"/>
      <c r="DZ48" s="464"/>
      <c r="EA48" s="464"/>
      <c r="EB48" s="464"/>
      <c r="EC48" s="464"/>
      <c r="ED48" s="464"/>
      <c r="EE48" s="464"/>
      <c r="EF48" s="464"/>
      <c r="EG48" s="464"/>
      <c r="EH48" s="464"/>
      <c r="EI48" s="464"/>
      <c r="EJ48" s="464"/>
    </row>
    <row r="49" spans="1:141" s="25" customFormat="1" ht="21.75" customHeight="1" thickBot="1" x14ac:dyDescent="0.3">
      <c r="A49" s="417"/>
      <c r="B49" s="418" t="s">
        <v>90</v>
      </c>
      <c r="C49" s="419" t="s">
        <v>11</v>
      </c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>
        <f>DY13+DY26+DY41+DY48</f>
        <v>0</v>
      </c>
      <c r="DZ49" s="465">
        <f>DZ13+DZ26+DZ41+DZ48</f>
        <v>0</v>
      </c>
      <c r="EA49" s="465">
        <f>EA13+EA26+EA41+EA48</f>
        <v>27.484000000000002</v>
      </c>
      <c r="EB49" s="465">
        <f t="shared" ref="EB49:EJ49" si="6">EB13+EB26+EB41+EB48</f>
        <v>0</v>
      </c>
      <c r="EC49" s="465">
        <f t="shared" si="6"/>
        <v>0</v>
      </c>
      <c r="ED49" s="465">
        <f t="shared" si="6"/>
        <v>0</v>
      </c>
      <c r="EE49" s="465">
        <f t="shared" si="6"/>
        <v>272.77699999999999</v>
      </c>
      <c r="EF49" s="465">
        <f t="shared" si="6"/>
        <v>72.771999999999991</v>
      </c>
      <c r="EG49" s="465">
        <f t="shared" si="6"/>
        <v>240.572</v>
      </c>
      <c r="EH49" s="465">
        <f t="shared" si="6"/>
        <v>133.595</v>
      </c>
      <c r="EI49" s="465">
        <f t="shared" si="6"/>
        <v>129.61313999999999</v>
      </c>
      <c r="EJ49" s="619">
        <f t="shared" si="6"/>
        <v>16.744199999999999</v>
      </c>
      <c r="EK49" s="620">
        <f>SUM(DY49:EJ49)</f>
        <v>893.55733999999995</v>
      </c>
    </row>
    <row r="50" spans="1:141" s="25" customFormat="1" ht="15" x14ac:dyDescent="0.25">
      <c r="A50" s="460"/>
      <c r="B50" s="200"/>
      <c r="C50" s="201"/>
      <c r="D50" s="203"/>
    </row>
    <row r="51" spans="1:141" ht="47.25" customHeight="1" x14ac:dyDescent="0.25">
      <c r="A51" s="13"/>
      <c r="B51" s="615" t="s">
        <v>259</v>
      </c>
      <c r="C51" s="615"/>
      <c r="D51" s="13" t="s">
        <v>260</v>
      </c>
    </row>
    <row r="52" spans="1:141" ht="41.25" customHeight="1" x14ac:dyDescent="0.25">
      <c r="B52" s="89" t="s">
        <v>261</v>
      </c>
      <c r="C52" s="89"/>
    </row>
    <row r="54" spans="1:141" ht="12.75" customHeight="1" x14ac:dyDescent="0.2"/>
    <row r="55" spans="1:141" s="16" customFormat="1" ht="15.75" x14ac:dyDescent="0.25">
      <c r="A55" s="2"/>
      <c r="C55" s="8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41" s="16" customFormat="1" ht="15.75" x14ac:dyDescent="0.25">
      <c r="A56" s="2"/>
      <c r="B56" s="2"/>
      <c r="C56" s="8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41" s="16" customFormat="1" ht="6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41" s="16" customFormat="1" hidden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41" s="16" customFormat="1" hidden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</sheetData>
  <mergeCells count="163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42:A43"/>
    <mergeCell ref="B42:B43"/>
    <mergeCell ref="B51:C51"/>
    <mergeCell ref="A24:A25"/>
    <mergeCell ref="B24:B25"/>
    <mergeCell ref="A22:A23"/>
    <mergeCell ref="B22:B23"/>
    <mergeCell ref="A16:A17"/>
    <mergeCell ref="B16:B17"/>
    <mergeCell ref="A18:A19"/>
    <mergeCell ref="B18:B19"/>
    <mergeCell ref="A20:A21"/>
    <mergeCell ref="B20:B21"/>
    <mergeCell ref="A4:D4"/>
    <mergeCell ref="A10:A12"/>
    <mergeCell ref="B10:B12"/>
    <mergeCell ref="C10:C12"/>
    <mergeCell ref="A46:A47"/>
    <mergeCell ref="B46:B47"/>
    <mergeCell ref="A29:A30"/>
    <mergeCell ref="B29:B30"/>
    <mergeCell ref="A31:A32"/>
    <mergeCell ref="B31:B32"/>
    <mergeCell ref="A33:A34"/>
    <mergeCell ref="B33:B34"/>
    <mergeCell ref="A44:A45"/>
    <mergeCell ref="B44:B45"/>
    <mergeCell ref="A27:A28"/>
    <mergeCell ref="B27:B28"/>
    <mergeCell ref="A14:A15"/>
    <mergeCell ref="B14:B15"/>
    <mergeCell ref="B37:B38"/>
    <mergeCell ref="A39:A40"/>
    <mergeCell ref="B39:B40"/>
    <mergeCell ref="A35:A36"/>
    <mergeCell ref="B35:B36"/>
    <mergeCell ref="A37:A3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2021-02-03T06:39:13Z</dcterms:modified>
</cp:coreProperties>
</file>