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1.'!$A$1:$E$44</definedName>
  </definedNames>
  <calcPr calcId="145621"/>
</workbook>
</file>

<file path=xl/calcChain.xml><?xml version="1.0" encoding="utf-8"?>
<calcChain xmlns="http://schemas.openxmlformats.org/spreadsheetml/2006/main">
  <c r="DZ33" i="40" l="1"/>
  <c r="EA33" i="40"/>
  <c r="EB33" i="40"/>
  <c r="EC33" i="40"/>
  <c r="ED33" i="40"/>
  <c r="EE33" i="40"/>
  <c r="EF33" i="40"/>
  <c r="EG33" i="40"/>
  <c r="EH33" i="40"/>
  <c r="EI33" i="40"/>
  <c r="EJ33" i="40"/>
  <c r="DZ13" i="40" l="1"/>
  <c r="EA13" i="40"/>
  <c r="EB13" i="40"/>
  <c r="EC13" i="40"/>
  <c r="ED13" i="40"/>
  <c r="EE13" i="40"/>
  <c r="EF13" i="40"/>
  <c r="EG13" i="40"/>
  <c r="EH13" i="40"/>
  <c r="EI13" i="40"/>
  <c r="EJ13" i="40"/>
  <c r="DY13" i="40"/>
  <c r="DY33" i="40" l="1"/>
  <c r="DY18" i="40" l="1"/>
  <c r="DZ18" i="40" l="1"/>
  <c r="DZ41" i="40" s="1"/>
  <c r="EA18" i="40"/>
  <c r="EB18" i="40"/>
  <c r="EC18" i="40"/>
  <c r="ED18" i="40"/>
  <c r="EE18" i="40"/>
  <c r="EF18" i="40"/>
  <c r="EG18" i="40"/>
  <c r="EH18" i="40"/>
  <c r="EI18" i="40"/>
  <c r="EJ18" i="40"/>
  <c r="DY41" i="40" l="1"/>
  <c r="EB41" i="40" l="1"/>
  <c r="ED41" i="40"/>
  <c r="EE41" i="40"/>
  <c r="EF41" i="40"/>
  <c r="EG41" i="40"/>
  <c r="EH41" i="40"/>
  <c r="EI41" i="40"/>
  <c r="EJ41" i="40"/>
  <c r="EC41" i="40"/>
  <c r="EA41" i="40" l="1"/>
  <c r="EK41" i="40" s="1"/>
</calcChain>
</file>

<file path=xl/sharedStrings.xml><?xml version="1.0" encoding="utf-8"?>
<sst xmlns="http://schemas.openxmlformats.org/spreadsheetml/2006/main" count="722" uniqueCount="264">
  <si>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</si>
  <si>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</si>
  <si>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</si>
  <si>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</si>
  <si>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</si>
  <si>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</si>
  <si>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</si>
  <si>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</si>
  <si>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</si>
  <si>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</si>
  <si>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</si>
  <si>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</si>
  <si>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</si>
  <si>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</si>
  <si>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</si>
  <si>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</si>
  <si>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</si>
  <si>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</si>
  <si>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</si>
  <si>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</si>
  <si>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</si>
  <si>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</si>
  <si>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</si>
  <si>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</si>
  <si>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</si>
  <si>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</si>
  <si>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</si>
  <si>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</si>
  <si>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</si>
  <si>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</si>
  <si>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</si>
  <si>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</si>
  <si>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</si>
  <si>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</si>
  <si>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</si>
  <si>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</si>
  <si>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</si>
  <si>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</si>
  <si>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</si>
  <si>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</si>
  <si>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</si>
  <si>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</si>
  <si>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</si>
  <si>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</si>
  <si>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</si>
  <si>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</si>
  <si>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</si>
  <si>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</si>
  <si>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</si>
  <si>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</si>
  <si>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</si>
  <si>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</si>
  <si>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</si>
  <si>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</si>
  <si>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</si>
  <si>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</si>
  <si>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</si>
  <si>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</si>
  <si>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</si>
  <si>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</si>
  <si>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</si>
  <si>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</si>
  <si>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</si>
  <si>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</si>
  <si>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</si>
  <si>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</si>
  <si>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</si>
  <si>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</si>
  <si>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</si>
  <si>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</si>
  <si>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</si>
  <si>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</si>
  <si>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</si>
  <si>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</si>
  <si>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</si>
  <si>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</si>
  <si>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</si>
  <si>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</si>
  <si>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</si>
  <si>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</si>
  <si>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</si>
  <si>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</si>
  <si>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</si>
  <si>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</si>
  <si>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</si>
  <si>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</si>
  <si>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</si>
  <si>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</si>
  <si>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</si>
  <si>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</si>
  <si>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</si>
  <si>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</si>
  <si>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</si>
  <si>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</si>
  <si>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</si>
  <si>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</si>
  <si>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</si>
  <si>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</si>
  <si>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</si>
  <si>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</si>
  <si>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</si>
  <si>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</si>
  <si>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</si>
  <si>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</si>
  <si>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</si>
  <si>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</si>
  <si>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</si>
  <si>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</si>
  <si>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</si>
  <si>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</si>
  <si>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</si>
  <si>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</si>
  <si>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</si>
  <si>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</si>
  <si>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</si>
  <si>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</si>
  <si>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</si>
  <si>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</si>
  <si>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</si>
  <si>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</si>
  <si>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</si>
  <si>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</si>
  <si>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</si>
  <si>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</si>
  <si>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</si>
  <si>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</si>
  <si>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</si>
  <si>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</si>
  <si>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</si>
  <si>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</si>
  <si>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</si>
  <si>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</si>
  <si>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</si>
  <si>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</si>
  <si>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</si>
  <si>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</si>
  <si>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</si>
  <si>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</si>
  <si>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</si>
  <si>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</si>
  <si>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</si>
  <si>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</si>
  <si>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</si>
  <si>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</si>
  <si>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</si>
  <si>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</si>
  <si>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</si>
  <si>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</si>
  <si>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</si>
  <si>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</si>
  <si>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</si>
  <si>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</si>
  <si>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</si>
  <si>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</si>
  <si>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</si>
  <si>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</si>
  <si>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</si>
  <si>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</si>
  <si>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</si>
  <si>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</si>
  <si>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</si>
  <si>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</si>
  <si>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</si>
  <si>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</si>
  <si>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</si>
  <si>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</si>
  <si>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</si>
  <si>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</si>
  <si>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</si>
  <si>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</si>
  <si>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</si>
  <si>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</si>
  <si>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</si>
  <si>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</si>
  <si>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</si>
  <si>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</si>
  <si>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</si>
  <si>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</si>
  <si>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</si>
  <si>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</si>
  <si>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</si>
  <si>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</si>
  <si>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</si>
  <si>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</si>
  <si>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</si>
  <si>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</si>
  <si>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</si>
  <si>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</si>
  <si>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</si>
  <si>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</si>
  <si>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</si>
  <si>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</si>
  <si>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</si>
  <si>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</si>
  <si>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</si>
  <si>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</si>
  <si>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</si>
  <si>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</si>
  <si>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</si>
  <si>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</si>
  <si>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</si>
  <si>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</si>
  <si>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</si>
  <si>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</si>
  <si>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</si>
  <si>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</si>
  <si>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</si>
  <si>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</si>
  <si>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</si>
  <si>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</si>
  <si>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</si>
  <si>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</si>
  <si>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</si>
  <si>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</si>
  <si>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</si>
  <si>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</si>
  <si>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</si>
  <si>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</si>
  <si>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</si>
  <si>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</si>
  <si>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</si>
  <si>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</si>
  <si>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</si>
  <si>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</si>
  <si>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</si>
  <si>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</si>
  <si>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</si>
  <si>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</si>
  <si>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</si>
  <si>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</si>
  <si>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</si>
  <si>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</si>
  <si>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</si>
  <si>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</si>
  <si>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</si>
  <si>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</si>
  <si>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</si>
  <si>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</si>
  <si>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</si>
  <si>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</si>
  <si>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</si>
  <si>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</si>
  <si>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</si>
  <si>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</si>
  <si>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</si>
  <si>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</si>
  <si>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</si>
  <si>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</si>
  <si>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</si>
  <si>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</si>
  <si>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</si>
  <si>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</si>
  <si>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</si>
  <si>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</si>
  <si>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</si>
  <si>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</si>
  <si>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</si>
  <si>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</si>
  <si>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м2</t>
  </si>
  <si>
    <t>Исполнитель: Топчина М.Е., 603-70-03, доб. 115</t>
  </si>
  <si>
    <t xml:space="preserve">Генеральный директор ООО "УКДС" - управляющей компании ООО "ГК Д.О.М. Центр" ____________________________ Гагай С.И.                                                                                    </t>
  </si>
  <si>
    <t>Отчет по текущему ремонту общего имущества в многоквартирном доме № 8 корп.2 по ул. Тарасова за 2020 год.</t>
  </si>
  <si>
    <t>Замена скобяных изделий дверных проемов (замков накладных)</t>
  </si>
  <si>
    <t>Аварийно-восстановительные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</si>
</sst>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1" t="s">
        <v>239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15" t="s">
        <v>132</v>
      </c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30" t="s">
        <v>135</v>
      </c>
      <c r="S9" s="537"/>
      <c r="T9" s="537"/>
      <c r="U9" s="530" t="s">
        <v>101</v>
      </c>
      <c r="V9" s="537"/>
      <c r="W9" s="530" t="s">
        <v>133</v>
      </c>
      <c r="X9" s="531"/>
    </row>
    <row r="10" spans="1:24" ht="149.25" customHeight="1" thickBot="1" x14ac:dyDescent="0.25">
      <c r="A10" s="512"/>
      <c r="B10" s="513"/>
      <c r="C10" s="513"/>
      <c r="D10" s="514"/>
      <c r="E10" s="515" t="s">
        <v>154</v>
      </c>
      <c r="F10" s="516"/>
      <c r="G10" s="516"/>
      <c r="H10" s="515" t="s">
        <v>162</v>
      </c>
      <c r="I10" s="516"/>
      <c r="J10" s="516"/>
      <c r="K10" s="515" t="s">
        <v>163</v>
      </c>
      <c r="L10" s="516"/>
      <c r="M10" s="516"/>
      <c r="N10" s="515" t="s">
        <v>157</v>
      </c>
      <c r="O10" s="536"/>
      <c r="P10" s="515" t="s">
        <v>158</v>
      </c>
      <c r="Q10" s="516"/>
      <c r="R10" s="532"/>
      <c r="S10" s="538"/>
      <c r="T10" s="538"/>
      <c r="U10" s="532"/>
      <c r="V10" s="538"/>
      <c r="W10" s="532"/>
      <c r="X10" s="533"/>
    </row>
    <row r="11" spans="1:24" ht="13.5" thickBot="1" x14ac:dyDescent="0.25">
      <c r="A11" s="512"/>
      <c r="B11" s="513"/>
      <c r="C11" s="513"/>
      <c r="D11" s="51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9" t="s">
        <v>12</v>
      </c>
      <c r="B16" s="54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9"/>
      <c r="B17" s="54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0" t="s">
        <v>14</v>
      </c>
      <c r="B18" s="54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0"/>
      <c r="B19" s="54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7" t="s">
        <v>167</v>
      </c>
      <c r="B21" s="543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8"/>
      <c r="B22" s="544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8" t="s">
        <v>168</v>
      </c>
      <c r="B23" s="545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8"/>
      <c r="B24" s="545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8" t="s">
        <v>171</v>
      </c>
      <c r="B25" s="546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8"/>
      <c r="B26" s="546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8" t="s">
        <v>173</v>
      </c>
      <c r="B27" s="546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8"/>
      <c r="B28" s="546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8" t="s">
        <v>176</v>
      </c>
      <c r="B29" s="545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8"/>
      <c r="B30" s="545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9" t="s">
        <v>18</v>
      </c>
      <c r="B32" s="52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0"/>
      <c r="B33" s="52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5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6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9" t="s">
        <v>24</v>
      </c>
      <c r="B36" s="553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9"/>
      <c r="B37" s="557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0"/>
      <c r="B38" s="554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6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5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9" t="s">
        <v>27</v>
      </c>
      <c r="B41" s="553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5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9" t="s">
        <v>29</v>
      </c>
      <c r="B43" s="52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0"/>
      <c r="B44" s="52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2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2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9" t="s">
        <v>32</v>
      </c>
      <c r="B47" s="54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0"/>
      <c r="B48" s="54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1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1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9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0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1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1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9" t="s">
        <v>37</v>
      </c>
      <c r="B55" s="553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0"/>
      <c r="B56" s="554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0" t="s">
        <v>51</v>
      </c>
      <c r="B57" s="543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1"/>
      <c r="B58" s="54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9" t="s">
        <v>150</v>
      </c>
      <c r="B59" s="54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0"/>
      <c r="B60" s="54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1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1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9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0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1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1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9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0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0" t="s">
        <v>204</v>
      </c>
      <c r="B69" s="56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6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7" t="s">
        <v>205</v>
      </c>
      <c r="B72" s="56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8"/>
      <c r="B73" s="56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9" t="s">
        <v>229</v>
      </c>
      <c r="B74" s="54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9"/>
      <c r="B75" s="54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9" t="s">
        <v>230</v>
      </c>
      <c r="B76" s="54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9"/>
      <c r="B77" s="54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9" t="s">
        <v>231</v>
      </c>
      <c r="B78" s="54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9"/>
      <c r="B79" s="54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9" t="s">
        <v>232</v>
      </c>
      <c r="B80" s="54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5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9" t="s">
        <v>112</v>
      </c>
      <c r="B82" s="54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0"/>
      <c r="B83" s="54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1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1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8">
        <v>25</v>
      </c>
      <c r="B87" s="57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9"/>
      <c r="B88" s="57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2">
        <v>26</v>
      </c>
      <c r="B89" s="57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3"/>
      <c r="B90" s="57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0" t="s">
        <v>233</v>
      </c>
      <c r="B91" s="57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1"/>
      <c r="B92" s="58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4" t="s">
        <v>95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5"/>
      <c r="T101" s="534"/>
      <c r="U101" s="2"/>
      <c r="V101" s="2"/>
      <c r="W101" s="2"/>
      <c r="X101" s="2"/>
    </row>
    <row r="102" spans="1:24" ht="15" x14ac:dyDescent="0.25">
      <c r="A102" s="581" t="s">
        <v>71</v>
      </c>
      <c r="B102" s="56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2"/>
      <c r="B103" s="56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3" t="s">
        <v>16</v>
      </c>
      <c r="B104" s="56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4"/>
      <c r="B105" s="56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3" t="s">
        <v>18</v>
      </c>
      <c r="B106" s="56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4"/>
      <c r="B107" s="56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3" t="s">
        <v>57</v>
      </c>
      <c r="B108" s="56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4"/>
      <c r="B109" s="56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3" t="s">
        <v>24</v>
      </c>
      <c r="B110" s="56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4"/>
      <c r="B111" s="56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3" t="s">
        <v>25</v>
      </c>
      <c r="B112" s="56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4"/>
      <c r="B113" s="56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5">
        <v>7</v>
      </c>
      <c r="B114" s="56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6"/>
      <c r="B115" s="56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7">
        <v>8</v>
      </c>
      <c r="B116" s="56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8"/>
      <c r="B117" s="56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5">
        <v>9</v>
      </c>
      <c r="B118" s="56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6"/>
      <c r="B119" s="56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2" t="s">
        <v>139</v>
      </c>
      <c r="B129" s="58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3"/>
      <c r="B130" s="59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2" t="s">
        <v>140</v>
      </c>
      <c r="B131" s="58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3"/>
      <c r="B132" s="59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2" t="s">
        <v>141</v>
      </c>
      <c r="B133" s="58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3"/>
      <c r="B134" s="59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2" t="s">
        <v>111</v>
      </c>
      <c r="B135" s="58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4"/>
      <c r="B136" s="59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2" t="s">
        <v>142</v>
      </c>
      <c r="B141" s="58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3"/>
      <c r="B142" s="59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2" t="s">
        <v>143</v>
      </c>
      <c r="B143" s="58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3"/>
      <c r="B144" s="59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2" t="s">
        <v>144</v>
      </c>
      <c r="B145" s="58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3"/>
      <c r="B146" s="59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2" t="s">
        <v>145</v>
      </c>
      <c r="B147" s="58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3"/>
      <c r="B148" s="59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2" t="s">
        <v>146</v>
      </c>
      <c r="B149" s="58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3"/>
      <c r="B150" s="59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2" t="s">
        <v>147</v>
      </c>
      <c r="B151" s="58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3"/>
      <c r="B152" s="59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2" t="s">
        <v>148</v>
      </c>
      <c r="B153" s="58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3"/>
      <c r="B154" s="59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2" t="s">
        <v>149</v>
      </c>
      <c r="B155" s="58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4"/>
      <c r="B156" s="59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1"/>
  <sheetViews>
    <sheetView tabSelected="1" view="pageBreakPreview" zoomScaleNormal="70" zoomScaleSheetLayoutView="100" workbookViewId="0">
      <selection activeCell="EM37" sqref="EM37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23.140625" style="2" customWidth="1"/>
    <col min="4" max="4" width="25.42578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5" t="s">
        <v>261</v>
      </c>
      <c r="B4" s="605"/>
      <c r="C4" s="605"/>
      <c r="D4" s="60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5" t="s">
        <v>0</v>
      </c>
      <c r="B10" s="507" t="s">
        <v>1</v>
      </c>
      <c r="C10" s="606" t="s">
        <v>2</v>
      </c>
      <c r="D10" s="594" t="s">
        <v>241</v>
      </c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4"/>
      <c r="CU10" s="594"/>
      <c r="CV10" s="594"/>
      <c r="CW10" s="594"/>
      <c r="CX10" s="594"/>
      <c r="CY10" s="594"/>
      <c r="CZ10" s="594"/>
      <c r="DA10" s="594"/>
      <c r="DB10" s="594"/>
      <c r="DC10" s="594"/>
      <c r="DD10" s="594"/>
      <c r="DE10" s="594"/>
      <c r="DF10" s="594"/>
      <c r="DG10" s="594"/>
      <c r="DH10" s="594"/>
      <c r="DI10" s="594"/>
      <c r="DJ10" s="594"/>
      <c r="DK10" s="594"/>
      <c r="DL10" s="594"/>
      <c r="DM10" s="594"/>
      <c r="DN10" s="594"/>
      <c r="DO10" s="594"/>
      <c r="DP10" s="594"/>
      <c r="DQ10" s="594"/>
      <c r="DR10" s="594"/>
      <c r="DS10" s="594"/>
      <c r="DT10" s="594"/>
      <c r="DU10" s="594"/>
      <c r="DV10" s="594"/>
      <c r="DW10" s="594"/>
      <c r="DX10" s="530"/>
      <c r="DY10" s="597" t="s">
        <v>244</v>
      </c>
      <c r="DZ10" s="488" t="s">
        <v>245</v>
      </c>
      <c r="EA10" s="488" t="s">
        <v>246</v>
      </c>
      <c r="EB10" s="488" t="s">
        <v>247</v>
      </c>
      <c r="EC10" s="488" t="s">
        <v>248</v>
      </c>
      <c r="ED10" s="488" t="s">
        <v>249</v>
      </c>
      <c r="EE10" s="488" t="s">
        <v>250</v>
      </c>
      <c r="EF10" s="488" t="s">
        <v>251</v>
      </c>
      <c r="EG10" s="488" t="s">
        <v>252</v>
      </c>
      <c r="EH10" s="488" t="s">
        <v>253</v>
      </c>
      <c r="EI10" s="488" t="s">
        <v>254</v>
      </c>
      <c r="EJ10" s="484" t="s">
        <v>255</v>
      </c>
      <c r="EK10" s="2" t="s">
        <v>257</v>
      </c>
    </row>
    <row r="11" spans="1:141" ht="25.5" customHeight="1" x14ac:dyDescent="0.2">
      <c r="A11" s="512"/>
      <c r="B11" s="513"/>
      <c r="C11" s="607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6"/>
      <c r="DY11" s="598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5"/>
    </row>
    <row r="12" spans="1:141" ht="13.5" customHeight="1" thickBot="1" x14ac:dyDescent="0.25">
      <c r="A12" s="512"/>
      <c r="B12" s="513"/>
      <c r="C12" s="607"/>
      <c r="D12" s="481" t="s">
        <v>242</v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3"/>
      <c r="DY12" s="487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6"/>
    </row>
    <row r="13" spans="1:141" ht="15.75" thickBot="1" x14ac:dyDescent="0.25">
      <c r="A13" s="458" t="s">
        <v>74</v>
      </c>
      <c r="B13" s="459" t="s">
        <v>83</v>
      </c>
      <c r="C13" s="462" t="s">
        <v>11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>
        <f>DY15+DY17</f>
        <v>0</v>
      </c>
      <c r="DZ13" s="480">
        <f t="shared" ref="DZ13:EJ13" si="0">DZ15+DZ17</f>
        <v>0</v>
      </c>
      <c r="EA13" s="480">
        <f t="shared" si="0"/>
        <v>1.55</v>
      </c>
      <c r="EB13" s="480">
        <f t="shared" si="0"/>
        <v>0</v>
      </c>
      <c r="EC13" s="480">
        <f t="shared" si="0"/>
        <v>0</v>
      </c>
      <c r="ED13" s="480">
        <f t="shared" si="0"/>
        <v>0</v>
      </c>
      <c r="EE13" s="480">
        <f t="shared" si="0"/>
        <v>0</v>
      </c>
      <c r="EF13" s="480">
        <f t="shared" si="0"/>
        <v>0</v>
      </c>
      <c r="EG13" s="480">
        <f t="shared" si="0"/>
        <v>0</v>
      </c>
      <c r="EH13" s="480">
        <f t="shared" si="0"/>
        <v>0</v>
      </c>
      <c r="EI13" s="480">
        <f t="shared" si="0"/>
        <v>0</v>
      </c>
      <c r="EJ13" s="480">
        <f t="shared" si="0"/>
        <v>0</v>
      </c>
      <c r="EK13" s="492"/>
    </row>
    <row r="14" spans="1:141" s="25" customFormat="1" ht="15" x14ac:dyDescent="0.25">
      <c r="A14" s="521" t="s">
        <v>243</v>
      </c>
      <c r="B14" s="617" t="s">
        <v>262</v>
      </c>
      <c r="C14" s="350" t="s">
        <v>28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1"/>
      <c r="DZ14" s="471"/>
      <c r="EA14" s="471">
        <v>1</v>
      </c>
      <c r="EB14" s="471"/>
      <c r="EC14" s="471"/>
      <c r="ED14" s="471"/>
      <c r="EE14" s="471"/>
      <c r="EF14" s="471"/>
      <c r="EG14" s="471"/>
      <c r="EH14" s="471"/>
      <c r="EI14" s="471"/>
      <c r="EJ14" s="471"/>
    </row>
    <row r="15" spans="1:141" s="25" customFormat="1" ht="27.75" customHeight="1" x14ac:dyDescent="0.25">
      <c r="A15" s="529"/>
      <c r="B15" s="546"/>
      <c r="C15" s="191" t="s">
        <v>11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71"/>
      <c r="DZ15" s="471"/>
      <c r="EA15" s="471">
        <v>1.55</v>
      </c>
      <c r="EB15" s="471"/>
      <c r="EC15" s="471"/>
      <c r="ED15" s="471"/>
      <c r="EE15" s="471"/>
      <c r="EF15" s="471"/>
      <c r="EG15" s="471"/>
      <c r="EH15" s="471"/>
      <c r="EI15" s="471"/>
      <c r="EJ15" s="471"/>
    </row>
    <row r="16" spans="1:141" s="25" customFormat="1" ht="20.25" customHeight="1" x14ac:dyDescent="0.25">
      <c r="A16" s="519" t="s">
        <v>167</v>
      </c>
      <c r="B16" s="603"/>
      <c r="C16" s="335" t="s">
        <v>258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1"/>
      <c r="DZ16" s="471"/>
      <c r="EA16" s="471"/>
      <c r="EB16" s="471"/>
      <c r="EC16" s="471"/>
      <c r="ED16" s="471"/>
      <c r="EE16" s="471"/>
      <c r="EF16" s="471"/>
      <c r="EG16" s="471"/>
      <c r="EH16" s="471"/>
      <c r="EI16" s="471"/>
      <c r="EJ16" s="471"/>
    </row>
    <row r="17" spans="1:141" s="25" customFormat="1" ht="21" customHeight="1" thickBot="1" x14ac:dyDescent="0.3">
      <c r="A17" s="520"/>
      <c r="B17" s="604"/>
      <c r="C17" s="344" t="s">
        <v>11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95">
        <f>DY20+DY30+DY32</f>
        <v>0</v>
      </c>
      <c r="DZ18" s="495">
        <f>DZ20+DZ30+DZ32</f>
        <v>0</v>
      </c>
      <c r="EA18" s="495">
        <f t="shared" ref="EA18:EJ18" si="1">EA20+EA30+EA32</f>
        <v>0</v>
      </c>
      <c r="EB18" s="495">
        <f t="shared" si="1"/>
        <v>0</v>
      </c>
      <c r="EC18" s="495">
        <f t="shared" si="1"/>
        <v>0</v>
      </c>
      <c r="ED18" s="495">
        <f t="shared" si="1"/>
        <v>0</v>
      </c>
      <c r="EE18" s="495">
        <f t="shared" si="1"/>
        <v>0</v>
      </c>
      <c r="EF18" s="495">
        <f t="shared" si="1"/>
        <v>0</v>
      </c>
      <c r="EG18" s="495">
        <f t="shared" si="1"/>
        <v>0</v>
      </c>
      <c r="EH18" s="495">
        <f t="shared" si="1"/>
        <v>0</v>
      </c>
      <c r="EI18" s="495">
        <f t="shared" si="1"/>
        <v>0</v>
      </c>
      <c r="EJ18" s="495">
        <f t="shared" si="1"/>
        <v>0</v>
      </c>
      <c r="EK18" s="490"/>
    </row>
    <row r="19" spans="1:141" s="25" customFormat="1" ht="15" x14ac:dyDescent="0.25">
      <c r="A19" s="613" t="s">
        <v>205</v>
      </c>
      <c r="B19" s="615" t="s">
        <v>206</v>
      </c>
      <c r="C19" s="467" t="s">
        <v>17</v>
      </c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93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1" s="25" customFormat="1" ht="15" x14ac:dyDescent="0.25">
      <c r="A20" s="614"/>
      <c r="B20" s="616"/>
      <c r="C20" s="461" t="s">
        <v>11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70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</row>
    <row r="21" spans="1:141" ht="15" x14ac:dyDescent="0.25">
      <c r="A21" s="529" t="s">
        <v>229</v>
      </c>
      <c r="B21" s="542" t="s">
        <v>19</v>
      </c>
      <c r="C21" s="191" t="s">
        <v>20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</row>
    <row r="22" spans="1:141" ht="15" x14ac:dyDescent="0.25">
      <c r="A22" s="529"/>
      <c r="B22" s="542"/>
      <c r="C22" s="19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29" t="s">
        <v>230</v>
      </c>
      <c r="B23" s="542" t="s">
        <v>21</v>
      </c>
      <c r="C23" s="191" t="s">
        <v>17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91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29"/>
      <c r="B24" s="542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29" t="s">
        <v>231</v>
      </c>
      <c r="B25" s="542" t="s">
        <v>22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91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29"/>
      <c r="B26" s="542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29" t="s">
        <v>232</v>
      </c>
      <c r="B27" s="542" t="s">
        <v>23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.75" customHeight="1" x14ac:dyDescent="0.25">
      <c r="A28" s="520"/>
      <c r="B28" s="602"/>
      <c r="C28" s="344" t="s">
        <v>11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</row>
    <row r="29" spans="1:141" ht="15" x14ac:dyDescent="0.25">
      <c r="A29" s="529" t="s">
        <v>112</v>
      </c>
      <c r="B29" s="545" t="s">
        <v>49</v>
      </c>
      <c r="C29" s="191" t="s">
        <v>28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" x14ac:dyDescent="0.25">
      <c r="A30" s="529"/>
      <c r="B30" s="545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1" ht="15" x14ac:dyDescent="0.25">
      <c r="A31" s="519" t="s">
        <v>48</v>
      </c>
      <c r="B31" s="603" t="s">
        <v>216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/>
      <c r="EH31" s="470"/>
      <c r="EI31" s="470"/>
      <c r="EJ31" s="470"/>
    </row>
    <row r="32" spans="1:141" ht="15.75" thickBot="1" x14ac:dyDescent="0.3">
      <c r="A32" s="522"/>
      <c r="B32" s="618"/>
      <c r="C32" s="329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1" s="25" customFormat="1" ht="15.75" thickBot="1" x14ac:dyDescent="0.3">
      <c r="A33" s="463" t="s">
        <v>87</v>
      </c>
      <c r="B33" s="454" t="s">
        <v>85</v>
      </c>
      <c r="C33" s="399" t="s">
        <v>11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f>DY35+DY37+DY39</f>
        <v>0</v>
      </c>
      <c r="DZ33" s="464">
        <f t="shared" ref="DZ33:EJ33" si="2">DZ35+DZ37+DZ39</f>
        <v>0</v>
      </c>
      <c r="EA33" s="464">
        <f t="shared" si="2"/>
        <v>0</v>
      </c>
      <c r="EB33" s="464">
        <f t="shared" si="2"/>
        <v>0</v>
      </c>
      <c r="EC33" s="464">
        <f t="shared" si="2"/>
        <v>0</v>
      </c>
      <c r="ED33" s="464">
        <f t="shared" si="2"/>
        <v>0</v>
      </c>
      <c r="EE33" s="464">
        <f t="shared" si="2"/>
        <v>0</v>
      </c>
      <c r="EF33" s="464">
        <f t="shared" si="2"/>
        <v>0</v>
      </c>
      <c r="EG33" s="464">
        <f t="shared" si="2"/>
        <v>0</v>
      </c>
      <c r="EH33" s="464">
        <f t="shared" si="2"/>
        <v>0</v>
      </c>
      <c r="EI33" s="464">
        <f t="shared" si="2"/>
        <v>0</v>
      </c>
      <c r="EJ33" s="464">
        <f t="shared" si="2"/>
        <v>0</v>
      </c>
      <c r="EK33" s="490"/>
    </row>
    <row r="34" spans="1:141" s="25" customFormat="1" ht="15" x14ac:dyDescent="0.25">
      <c r="A34" s="599">
        <v>25</v>
      </c>
      <c r="B34" s="601" t="s">
        <v>217</v>
      </c>
      <c r="C34" s="335" t="s">
        <v>17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3"/>
      <c r="DS34" s="473"/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3"/>
      <c r="EF34" s="473"/>
      <c r="EG34" s="473"/>
      <c r="EH34" s="473"/>
      <c r="EI34" s="473"/>
      <c r="EJ34" s="473"/>
    </row>
    <row r="35" spans="1:141" s="25" customFormat="1" ht="15.75" thickBot="1" x14ac:dyDescent="0.3">
      <c r="A35" s="600"/>
      <c r="B35" s="602"/>
      <c r="C35" s="344" t="s">
        <v>11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</row>
    <row r="36" spans="1:141" s="25" customFormat="1" ht="15" x14ac:dyDescent="0.25">
      <c r="A36" s="610">
        <v>26</v>
      </c>
      <c r="B36" s="611" t="s">
        <v>256</v>
      </c>
      <c r="C36" s="466" t="s">
        <v>28</v>
      </c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8"/>
      <c r="DX36" s="478"/>
      <c r="DY36" s="478"/>
      <c r="DZ36" s="478"/>
      <c r="EA36" s="475"/>
      <c r="EB36" s="478"/>
      <c r="EC36" s="478"/>
      <c r="ED36" s="478"/>
      <c r="EE36" s="478"/>
      <c r="EF36" s="478"/>
      <c r="EG36" s="478"/>
      <c r="EH36" s="478"/>
      <c r="EI36" s="478"/>
      <c r="EJ36" s="478"/>
    </row>
    <row r="37" spans="1:141" s="25" customFormat="1" ht="26.25" customHeight="1" thickBot="1" x14ac:dyDescent="0.3">
      <c r="A37" s="600"/>
      <c r="B37" s="612"/>
      <c r="C37" s="344" t="s">
        <v>11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4"/>
      <c r="EB37" s="479"/>
      <c r="EC37" s="479"/>
      <c r="ED37" s="479"/>
      <c r="EE37" s="479"/>
      <c r="EF37" s="479"/>
      <c r="EG37" s="479"/>
      <c r="EH37" s="479"/>
      <c r="EI37" s="479"/>
      <c r="EJ37" s="479"/>
      <c r="EK37" s="490"/>
    </row>
    <row r="38" spans="1:141" s="25" customFormat="1" ht="15" x14ac:dyDescent="0.25">
      <c r="A38" s="521" t="s">
        <v>233</v>
      </c>
      <c r="B38" s="608" t="s">
        <v>60</v>
      </c>
      <c r="C38" s="350" t="s">
        <v>28</v>
      </c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75"/>
      <c r="BM38" s="475"/>
      <c r="BN38" s="475"/>
      <c r="BO38" s="475"/>
      <c r="BP38" s="475"/>
      <c r="BQ38" s="475"/>
      <c r="BR38" s="475"/>
      <c r="BS38" s="475"/>
      <c r="BT38" s="475"/>
      <c r="BU38" s="475"/>
      <c r="BV38" s="475"/>
      <c r="BW38" s="475"/>
      <c r="BX38" s="475"/>
      <c r="BY38" s="475"/>
      <c r="BZ38" s="475"/>
      <c r="CA38" s="475"/>
      <c r="CB38" s="475"/>
      <c r="CC38" s="475"/>
      <c r="CD38" s="475"/>
      <c r="CE38" s="475"/>
      <c r="CF38" s="475"/>
      <c r="CG38" s="475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5"/>
      <c r="CZ38" s="475"/>
      <c r="DA38" s="475"/>
      <c r="DB38" s="475"/>
      <c r="DC38" s="475"/>
      <c r="DD38" s="475"/>
      <c r="DE38" s="475"/>
      <c r="DF38" s="475"/>
      <c r="DG38" s="475"/>
      <c r="DH38" s="475"/>
      <c r="DI38" s="475"/>
      <c r="DJ38" s="475"/>
      <c r="DK38" s="475"/>
      <c r="DL38" s="475"/>
      <c r="DM38" s="475"/>
      <c r="DN38" s="475"/>
      <c r="DO38" s="475"/>
      <c r="DP38" s="475"/>
      <c r="DQ38" s="475"/>
      <c r="DR38" s="475"/>
      <c r="DS38" s="475"/>
      <c r="DT38" s="475"/>
      <c r="DU38" s="475"/>
      <c r="DV38" s="475"/>
      <c r="DW38" s="475"/>
      <c r="DX38" s="475"/>
      <c r="DY38" s="475"/>
      <c r="DZ38" s="475"/>
      <c r="EA38" s="475"/>
      <c r="EB38" s="475"/>
      <c r="EC38" s="475"/>
      <c r="ED38" s="475"/>
      <c r="EE38" s="475"/>
      <c r="EF38" s="475"/>
      <c r="EG38" s="475"/>
      <c r="EH38" s="475"/>
      <c r="EI38" s="475"/>
      <c r="EJ38" s="475"/>
    </row>
    <row r="39" spans="1:141" s="25" customFormat="1" ht="15.75" thickBot="1" x14ac:dyDescent="0.3">
      <c r="A39" s="522"/>
      <c r="B39" s="609"/>
      <c r="C39" s="329" t="s">
        <v>11</v>
      </c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  <c r="DD39" s="476"/>
      <c r="DE39" s="476"/>
      <c r="DF39" s="476"/>
      <c r="DG39" s="476"/>
      <c r="DH39" s="476"/>
      <c r="DI39" s="476"/>
      <c r="DJ39" s="476"/>
      <c r="DK39" s="476"/>
      <c r="DL39" s="476"/>
      <c r="DM39" s="476"/>
      <c r="DN39" s="476"/>
      <c r="DO39" s="476"/>
      <c r="DP39" s="476"/>
      <c r="DQ39" s="476"/>
      <c r="DR39" s="476"/>
      <c r="DS39" s="476"/>
      <c r="DT39" s="476"/>
      <c r="DU39" s="476"/>
      <c r="DV39" s="476"/>
      <c r="DW39" s="476"/>
      <c r="DX39" s="476"/>
      <c r="DY39" s="476"/>
      <c r="DZ39" s="476"/>
      <c r="EA39" s="476"/>
      <c r="EB39" s="476"/>
      <c r="EC39" s="476"/>
      <c r="ED39" s="476"/>
      <c r="EE39" s="476"/>
      <c r="EF39" s="476"/>
      <c r="EG39" s="476"/>
      <c r="EH39" s="476"/>
      <c r="EI39" s="476"/>
      <c r="EJ39" s="476"/>
      <c r="EK39" s="490"/>
    </row>
    <row r="40" spans="1:141" s="25" customFormat="1" ht="40.5" customHeight="1" thickBot="1" x14ac:dyDescent="0.3">
      <c r="A40" s="397" t="s">
        <v>219</v>
      </c>
      <c r="B40" s="496" t="s">
        <v>263</v>
      </c>
      <c r="C40" s="399" t="s">
        <v>11</v>
      </c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>
        <f t="shared" ref="DY41:EJ41" si="3">DY13+DY18+DY33+DY40</f>
        <v>0</v>
      </c>
      <c r="DZ41" s="465">
        <f t="shared" si="3"/>
        <v>0</v>
      </c>
      <c r="EA41" s="465">
        <f t="shared" si="3"/>
        <v>1.55</v>
      </c>
      <c r="EB41" s="465">
        <f t="shared" si="3"/>
        <v>0</v>
      </c>
      <c r="EC41" s="465">
        <f t="shared" si="3"/>
        <v>0</v>
      </c>
      <c r="ED41" s="465">
        <f t="shared" si="3"/>
        <v>0</v>
      </c>
      <c r="EE41" s="465">
        <f t="shared" si="3"/>
        <v>0</v>
      </c>
      <c r="EF41" s="465">
        <f t="shared" si="3"/>
        <v>0</v>
      </c>
      <c r="EG41" s="465">
        <f t="shared" si="3"/>
        <v>0</v>
      </c>
      <c r="EH41" s="465">
        <f t="shared" si="3"/>
        <v>0</v>
      </c>
      <c r="EI41" s="465">
        <f t="shared" si="3"/>
        <v>0</v>
      </c>
      <c r="EJ41" s="497">
        <f t="shared" si="3"/>
        <v>0</v>
      </c>
      <c r="EK41" s="498">
        <f>SUM(DY41:EJ41)</f>
        <v>1.55</v>
      </c>
    </row>
    <row r="42" spans="1:141" s="25" customFormat="1" ht="15" x14ac:dyDescent="0.25">
      <c r="A42" s="460"/>
      <c r="B42" s="200"/>
      <c r="C42" s="201"/>
      <c r="D42" s="203"/>
    </row>
    <row r="43" spans="1:141" ht="47.25" customHeight="1" x14ac:dyDescent="0.25">
      <c r="A43" s="494" t="s">
        <v>260</v>
      </c>
      <c r="B43" s="494"/>
      <c r="D43" s="13"/>
    </row>
    <row r="44" spans="1:141" ht="41.25" customHeight="1" x14ac:dyDescent="0.25">
      <c r="B44" s="89" t="s">
        <v>259</v>
      </c>
      <c r="C44" s="89"/>
    </row>
    <row r="46" spans="1:141" ht="12.75" customHeight="1" x14ac:dyDescent="0.2"/>
    <row r="47" spans="1:141" s="16" customFormat="1" ht="15.75" x14ac:dyDescent="0.25">
      <c r="A47" s="2"/>
      <c r="C47" s="8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1" s="16" customFormat="1" ht="15.75" x14ac:dyDescent="0.25">
      <c r="A48" s="2"/>
      <c r="B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idden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</sheetData>
  <mergeCells count="154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2021-02-03T07:20:23Z</dcterms:modified>
</cp:coreProperties>
</file>