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1.'!$4:$6</definedName>
    <definedName name="_xlnm.Print_Area" localSheetId="3">'Приложение 1.'!$A$1:$D$45</definedName>
  </definedNames>
  <calcPr calcId="145621"/>
</workbook>
</file>

<file path=xl/calcChain.xml><?xml version="1.0" encoding="utf-8"?>
<calcChain xmlns="http://schemas.openxmlformats.org/spreadsheetml/2006/main">
  <c r="D7" i="40" l="1"/>
  <c r="EH7" i="40"/>
  <c r="EG7" i="40" l="1"/>
  <c r="DZ17" i="40" l="1"/>
  <c r="EJ17" i="40"/>
  <c r="EI17" i="40"/>
  <c r="EH17" i="40"/>
  <c r="EG17" i="40"/>
  <c r="EF17" i="40"/>
  <c r="EE17" i="40"/>
  <c r="ED17" i="40"/>
  <c r="EC17" i="40"/>
  <c r="EB17" i="40"/>
  <c r="EA17" i="40"/>
  <c r="DY17" i="40"/>
  <c r="D29" i="40" l="1"/>
  <c r="D30" i="40"/>
  <c r="DZ18" i="40" l="1"/>
  <c r="EA18" i="40"/>
  <c r="EB18" i="40"/>
  <c r="EC18" i="40"/>
  <c r="EC16" i="40" s="1"/>
  <c r="ED18" i="40"/>
  <c r="ED16" i="40" s="1"/>
  <c r="EE18" i="40"/>
  <c r="EE16" i="40" s="1"/>
  <c r="EF18" i="40"/>
  <c r="EF16" i="40" s="1"/>
  <c r="EG18" i="40"/>
  <c r="EG16" i="40" s="1"/>
  <c r="EH18" i="40"/>
  <c r="EH16" i="40" s="1"/>
  <c r="EI18" i="40"/>
  <c r="EI16" i="40" s="1"/>
  <c r="EJ18" i="40"/>
  <c r="EJ16" i="40" s="1"/>
  <c r="DZ33" i="40"/>
  <c r="EA33" i="40"/>
  <c r="EB33" i="40"/>
  <c r="EC33" i="40"/>
  <c r="ED33" i="40"/>
  <c r="EE33" i="40"/>
  <c r="EF33" i="40"/>
  <c r="EG33" i="40"/>
  <c r="EH33" i="40"/>
  <c r="EI33" i="40"/>
  <c r="EJ33" i="40"/>
  <c r="DY33" i="40"/>
  <c r="D8" i="40"/>
  <c r="D9" i="40"/>
  <c r="D14" i="40"/>
  <c r="D15" i="40"/>
  <c r="D17" i="40"/>
  <c r="D19" i="40"/>
  <c r="D20" i="40"/>
  <c r="D21" i="40"/>
  <c r="D22" i="40"/>
  <c r="D23" i="40"/>
  <c r="D24" i="40"/>
  <c r="D25" i="40"/>
  <c r="D26" i="40"/>
  <c r="D27" i="40"/>
  <c r="D28" i="40"/>
  <c r="D31" i="40"/>
  <c r="D32" i="40"/>
  <c r="D34" i="40"/>
  <c r="D35" i="40"/>
  <c r="D36" i="40"/>
  <c r="D37" i="40"/>
  <c r="D38" i="40"/>
  <c r="D39" i="40"/>
  <c r="D40" i="40"/>
  <c r="DZ7" i="40"/>
  <c r="EA7" i="40"/>
  <c r="EB7" i="40"/>
  <c r="EC7" i="40"/>
  <c r="ED7" i="40"/>
  <c r="EE7" i="40"/>
  <c r="EF7" i="40"/>
  <c r="EI7" i="40"/>
  <c r="EJ7" i="40"/>
  <c r="DY7" i="40" l="1"/>
  <c r="DY18" i="40" l="1"/>
  <c r="DY16" i="40" s="1"/>
  <c r="DZ16" i="40" l="1"/>
  <c r="DZ41" i="40" s="1"/>
  <c r="EB16" i="40"/>
  <c r="DY41" i="40" l="1"/>
  <c r="EB41" i="40" l="1"/>
  <c r="ED41" i="40"/>
  <c r="EE41" i="40"/>
  <c r="EF41" i="40"/>
  <c r="EG41" i="40"/>
  <c r="EH41" i="40"/>
  <c r="EI41" i="40"/>
  <c r="EJ41" i="40"/>
  <c r="EC41" i="40"/>
  <c r="EA16" i="40" l="1"/>
  <c r="D16" i="40" s="1"/>
  <c r="D18" i="40"/>
  <c r="D33" i="40"/>
  <c r="D41" i="40" l="1"/>
  <c r="EA41" i="40"/>
</calcChain>
</file>

<file path=xl/comments1.xml><?xml version="1.0" encoding="utf-8"?>
<comments xmlns="http://schemas.openxmlformats.org/spreadsheetml/2006/main">
  <authors>
    <author>Топчина Марина Евгеньевна</author>
  </authors>
  <commentList>
    <comment ref="B40" authorId="0">
      <text>
        <r>
          <rPr>
            <b/>
            <sz val="8"/>
            <color indexed="81"/>
            <rFont val="Tahoma"/>
            <family val="2"/>
            <charset val="204"/>
          </rPr>
          <t>Топчина Марина Евгеньевна: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<sst xmlns="http://schemas.openxmlformats.org/spreadsheetml/2006/main" count="735" uniqueCount="269">
  <si>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</si>
  <si>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</si>
  <si>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</si>
  <si>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</si>
  <si>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</si>
  <si>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</si>
  <si>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</si>
  <si>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</si>
  <si>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</si>
  <si>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</si>
  <si>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</si>
  <si>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</si>
  <si>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</si>
  <si>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</si>
  <si>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</si>
  <si>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</si>
  <si>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</si>
  <si>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</si>
  <si>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</si>
  <si>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</si>
  <si>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</si>
  <si>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</si>
  <si>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</si>
  <si>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</si>
  <si>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</si>
  <si>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</si>
  <si>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</si>
  <si>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</si>
  <si>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</si>
  <si>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</si>
  <si>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</si>
  <si>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</si>
  <si>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</si>
  <si>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</si>
  <si>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</si>
  <si>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</si>
  <si>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</si>
  <si>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</si>
  <si>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</si>
  <si>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</si>
  <si>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</si>
  <si>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</si>
  <si>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</si>
  <si>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</si>
  <si>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</si>
  <si>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</si>
  <si>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</si>
  <si>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</si>
  <si>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</si>
  <si>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</si>
  <si>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</si>
  <si>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</si>
  <si>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</si>
  <si>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</si>
  <si>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</si>
  <si>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</si>
  <si>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</si>
  <si>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</si>
  <si>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</si>
  <si>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</si>
  <si>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</si>
  <si>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</si>
  <si>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</si>
  <si>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</si>
  <si>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</si>
  <si>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</si>
  <si>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</si>
  <si>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</si>
  <si>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</si>
  <si>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</si>
  <si>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</si>
  <si>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</si>
  <si>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</si>
  <si>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</si>
  <si>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</si>
  <si>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</si>
  <si>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</si>
  <si>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</si>
  <si>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</si>
  <si>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</si>
  <si>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</si>
  <si>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</si>
  <si>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</si>
  <si>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</si>
  <si>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</si>
  <si>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</si>
  <si>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</si>
  <si>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</si>
  <si>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</si>
  <si>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</si>
  <si>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</si>
  <si>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</si>
  <si>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</si>
  <si>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</si>
  <si>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</si>
  <si>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</si>
  <si>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</si>
  <si>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</si>
  <si>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</si>
  <si>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</si>
  <si>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</si>
  <si>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</si>
  <si>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</si>
  <si>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</si>
  <si>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</si>
  <si>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</si>
  <si>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</si>
  <si>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</si>
  <si>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</si>
  <si>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</si>
  <si>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</si>
  <si>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</si>
  <si>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</si>
  <si>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</si>
  <si>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</si>
  <si>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</si>
  <si>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</si>
  <si>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</si>
  <si>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</si>
  <si>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</si>
  <si>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</si>
  <si>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</si>
  <si>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</si>
  <si>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</si>
  <si>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</si>
  <si>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</si>
  <si>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</si>
  <si>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</si>
  <si>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</si>
  <si>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</si>
  <si>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</si>
  <si>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</si>
  <si>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</si>
  <si>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</si>
  <si>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</si>
  <si>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</si>
  <si>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</si>
  <si>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</si>
  <si>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</si>
  <si>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</si>
  <si>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</si>
  <si>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</si>
  <si>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</si>
  <si>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</si>
  <si>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</si>
  <si>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</si>
  <si>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</si>
  <si>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</si>
  <si>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</si>
  <si>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</si>
  <si>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</si>
  <si>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</si>
  <si>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</si>
  <si>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</si>
  <si>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</si>
  <si>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</si>
  <si>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</si>
  <si>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</si>
  <si>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</si>
  <si>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</si>
  <si>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</si>
  <si>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</si>
  <si>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</si>
  <si>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</si>
  <si>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</si>
  <si>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</si>
  <si>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</si>
  <si>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</si>
  <si>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</si>
  <si>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</si>
  <si>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</si>
  <si>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</si>
  <si>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</si>
  <si>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</si>
  <si>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</si>
  <si>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</si>
  <si>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</si>
  <si>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</si>
  <si>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</si>
  <si>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</si>
  <si>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</si>
  <si>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</si>
  <si>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</si>
  <si>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</si>
  <si>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</si>
  <si>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</si>
  <si>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</si>
  <si>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</si>
  <si>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</si>
  <si>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</si>
  <si>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</si>
  <si>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</si>
  <si>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</si>
  <si>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</si>
  <si>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</si>
  <si>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</si>
  <si>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</si>
  <si>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</si>
  <si>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</si>
  <si>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</si>
  <si>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</si>
  <si>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</si>
  <si>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</si>
  <si>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</si>
  <si>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</si>
  <si>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</si>
  <si>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</si>
  <si>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</si>
  <si>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</si>
  <si>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</si>
  <si>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</si>
  <si>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</si>
  <si>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</si>
  <si>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</si>
  <si>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</si>
  <si>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</si>
  <si>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</si>
  <si>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</si>
  <si>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</si>
  <si>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</si>
  <si>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</si>
  <si>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</si>
  <si>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</si>
  <si>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</si>
  <si>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</si>
  <si>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</si>
  <si>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</si>
  <si>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</si>
  <si>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</si>
  <si>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</si>
  <si>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</si>
  <si>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</si>
  <si>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</si>
  <si>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</si>
  <si>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</si>
  <si>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</si>
  <si>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</si>
  <si>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</si>
  <si>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</si>
  <si>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</si>
  <si>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</si>
  <si>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</si>
  <si>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</si>
  <si>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</si>
  <si>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</si>
  <si>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</si>
  <si>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</si>
  <si>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</si>
  <si>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</si>
  <si>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</si>
  <si>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</si>
  <si>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</si>
  <si>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</si>
  <si>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</si>
  <si>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</si>
  <si>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</si>
  <si>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</si>
  <si>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Исполнитель: Топчина М.Е., 603-70-03, доб. 115</t>
  </si>
  <si>
    <t>Замена дверных доводчиков</t>
  </si>
  <si>
    <t>Отчет по текущему ремонту общего имущества в многоквартирном доме № 3 по ул. Красных Партизан за 2021 год.</t>
  </si>
  <si>
    <t>Замена циркуляционного насоса системы ГВС</t>
  </si>
  <si>
    <t>Герметизация швов на чердаке</t>
  </si>
  <si>
    <t>мп</t>
  </si>
  <si>
    <t>Аварийно-восстановительные работы (не менее 10%)(ГВС 16 м-февраль)</t>
  </si>
  <si>
    <t>Замена полотенцесушителей</t>
  </si>
  <si>
    <t xml:space="preserve">управляющей компании ООО "ГК Д.О.М. Колпино" _______________________ Виноградов М.А. </t>
  </si>
  <si>
    <t>Замена зеркала в лифте</t>
  </si>
  <si>
    <t xml:space="preserve">Генеральный директор  ООО "УКДС" -                                                                                     :                                                                                                  </t>
  </si>
  <si>
    <t>Устройство газонных ограждений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</si>
</sst>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21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165" fontId="14" fillId="7" borderId="5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4" t="s">
        <v>187</v>
      </c>
      <c r="C3" s="505"/>
      <c r="D3" s="505"/>
      <c r="E3" s="50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6" t="s">
        <v>0</v>
      </c>
      <c r="C6" s="508" t="s">
        <v>1</v>
      </c>
      <c r="D6" s="508" t="s">
        <v>2</v>
      </c>
      <c r="E6" s="510" t="s">
        <v>6</v>
      </c>
    </row>
    <row r="7" spans="2:5" ht="13.5" customHeight="1" thickBot="1" x14ac:dyDescent="0.25">
      <c r="B7" s="507"/>
      <c r="C7" s="509"/>
      <c r="D7" s="509"/>
      <c r="E7" s="51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1"/>
      <c r="C10" s="172"/>
      <c r="D10" s="170" t="s">
        <v>9</v>
      </c>
      <c r="E10" s="82"/>
    </row>
    <row r="11" spans="2:5" s="25" customFormat="1" ht="16.5" thickBot="1" x14ac:dyDescent="0.3">
      <c r="B11" s="50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3" t="s">
        <v>95</v>
      </c>
      <c r="C96" s="503"/>
      <c r="D96" s="503"/>
      <c r="E96" s="50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7" t="s">
        <v>239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6" t="s">
        <v>0</v>
      </c>
      <c r="B9" s="508" t="s">
        <v>1</v>
      </c>
      <c r="C9" s="508" t="s">
        <v>2</v>
      </c>
      <c r="D9" s="510" t="s">
        <v>6</v>
      </c>
      <c r="E9" s="572" t="s">
        <v>132</v>
      </c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66" t="s">
        <v>135</v>
      </c>
      <c r="S9" s="575"/>
      <c r="T9" s="575"/>
      <c r="U9" s="566" t="s">
        <v>101</v>
      </c>
      <c r="V9" s="575"/>
      <c r="W9" s="566" t="s">
        <v>133</v>
      </c>
      <c r="X9" s="567"/>
    </row>
    <row r="10" spans="1:24" ht="149.25" customHeight="1" thickBot="1" x14ac:dyDescent="0.25">
      <c r="A10" s="588"/>
      <c r="B10" s="589"/>
      <c r="C10" s="589"/>
      <c r="D10" s="590"/>
      <c r="E10" s="572" t="s">
        <v>154</v>
      </c>
      <c r="F10" s="573"/>
      <c r="G10" s="573"/>
      <c r="H10" s="572" t="s">
        <v>162</v>
      </c>
      <c r="I10" s="573"/>
      <c r="J10" s="573"/>
      <c r="K10" s="572" t="s">
        <v>163</v>
      </c>
      <c r="L10" s="573"/>
      <c r="M10" s="573"/>
      <c r="N10" s="572" t="s">
        <v>157</v>
      </c>
      <c r="O10" s="574"/>
      <c r="P10" s="572" t="s">
        <v>158</v>
      </c>
      <c r="Q10" s="573"/>
      <c r="R10" s="568"/>
      <c r="S10" s="576"/>
      <c r="T10" s="576"/>
      <c r="U10" s="568"/>
      <c r="V10" s="576"/>
      <c r="W10" s="568"/>
      <c r="X10" s="569"/>
    </row>
    <row r="11" spans="1:24" ht="13.5" thickBot="1" x14ac:dyDescent="0.25">
      <c r="A11" s="588"/>
      <c r="B11" s="589"/>
      <c r="C11" s="589"/>
      <c r="D11" s="590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7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8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9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7" t="s">
        <v>12</v>
      </c>
      <c r="B16" s="538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7"/>
      <c r="B17" s="538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41" t="s">
        <v>14</v>
      </c>
      <c r="B18" s="538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41"/>
      <c r="B19" s="538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3" t="s">
        <v>167</v>
      </c>
      <c r="B21" s="580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4"/>
      <c r="B22" s="581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4" t="s">
        <v>168</v>
      </c>
      <c r="B23" s="582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4"/>
      <c r="B24" s="582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4" t="s">
        <v>171</v>
      </c>
      <c r="B25" s="583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4"/>
      <c r="B26" s="583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4" t="s">
        <v>173</v>
      </c>
      <c r="B27" s="583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4"/>
      <c r="B28" s="583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4" t="s">
        <v>176</v>
      </c>
      <c r="B29" s="582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4"/>
      <c r="B30" s="582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9" t="s">
        <v>18</v>
      </c>
      <c r="B32" s="58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40"/>
      <c r="B33" s="58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5" t="s">
        <v>57</v>
      </c>
      <c r="B34" s="562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6"/>
      <c r="B35" s="563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9" t="s">
        <v>24</v>
      </c>
      <c r="B36" s="560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7"/>
      <c r="B37" s="564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40"/>
      <c r="B38" s="561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5" t="s">
        <v>25</v>
      </c>
      <c r="B39" s="527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6"/>
      <c r="B40" s="528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9" t="s">
        <v>27</v>
      </c>
      <c r="B41" s="560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6"/>
      <c r="B42" s="528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9" t="s">
        <v>29</v>
      </c>
      <c r="B43" s="58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40"/>
      <c r="B44" s="58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5" t="s">
        <v>31</v>
      </c>
      <c r="B45" s="591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6"/>
      <c r="B46" s="592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9" t="s">
        <v>32</v>
      </c>
      <c r="B47" s="558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40"/>
      <c r="B48" s="559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5" t="s">
        <v>34</v>
      </c>
      <c r="B49" s="551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6"/>
      <c r="B50" s="552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9" t="s">
        <v>35</v>
      </c>
      <c r="B51" s="555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40"/>
      <c r="B52" s="556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5" t="s">
        <v>36</v>
      </c>
      <c r="B53" s="551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6"/>
      <c r="B54" s="552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9" t="s">
        <v>37</v>
      </c>
      <c r="B55" s="560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40"/>
      <c r="B56" s="561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5" t="s">
        <v>51</v>
      </c>
      <c r="B57" s="580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6"/>
      <c r="B58" s="586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9" t="s">
        <v>150</v>
      </c>
      <c r="B59" s="558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40"/>
      <c r="B60" s="559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5" t="s">
        <v>39</v>
      </c>
      <c r="B61" s="551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6"/>
      <c r="B62" s="552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9" t="s">
        <v>41</v>
      </c>
      <c r="B63" s="555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40"/>
      <c r="B64" s="556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5" t="s">
        <v>152</v>
      </c>
      <c r="B65" s="551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6"/>
      <c r="B66" s="552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9" t="s">
        <v>182</v>
      </c>
      <c r="B67" s="555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40"/>
      <c r="B68" s="556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41" t="s">
        <v>204</v>
      </c>
      <c r="B69" s="557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2"/>
      <c r="B70" s="556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3" t="s">
        <v>205</v>
      </c>
      <c r="B72" s="55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4"/>
      <c r="B73" s="55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7" t="s">
        <v>229</v>
      </c>
      <c r="B74" s="538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7"/>
      <c r="B75" s="538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7" t="s">
        <v>230</v>
      </c>
      <c r="B76" s="538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7"/>
      <c r="B77" s="538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7" t="s">
        <v>231</v>
      </c>
      <c r="B78" s="538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7"/>
      <c r="B79" s="538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7" t="s">
        <v>232</v>
      </c>
      <c r="B80" s="538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6"/>
      <c r="B81" s="565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9" t="s">
        <v>112</v>
      </c>
      <c r="B82" s="558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40"/>
      <c r="B83" s="559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5" t="s">
        <v>48</v>
      </c>
      <c r="B84" s="551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6"/>
      <c r="B85" s="552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9">
        <v>25</v>
      </c>
      <c r="B87" s="53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30"/>
      <c r="B88" s="53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3">
        <v>26</v>
      </c>
      <c r="B89" s="53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4"/>
      <c r="B90" s="53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5" t="s">
        <v>233</v>
      </c>
      <c r="B91" s="547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6"/>
      <c r="B92" s="548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0" t="s">
        <v>95</v>
      </c>
      <c r="B101" s="570"/>
      <c r="C101" s="570"/>
      <c r="D101" s="570"/>
      <c r="E101" s="570"/>
      <c r="F101" s="570"/>
      <c r="G101" s="570"/>
      <c r="H101" s="570"/>
      <c r="I101" s="570"/>
      <c r="J101" s="570"/>
      <c r="K101" s="570"/>
      <c r="L101" s="570"/>
      <c r="M101" s="570"/>
      <c r="N101" s="570"/>
      <c r="O101" s="570"/>
      <c r="P101" s="570"/>
      <c r="Q101" s="570"/>
      <c r="R101" s="570"/>
      <c r="S101" s="571"/>
      <c r="T101" s="570"/>
      <c r="U101" s="2"/>
      <c r="V101" s="2"/>
      <c r="W101" s="2"/>
      <c r="X101" s="2"/>
    </row>
    <row r="102" spans="1:24" ht="15" x14ac:dyDescent="0.25">
      <c r="A102" s="549" t="s">
        <v>71</v>
      </c>
      <c r="B102" s="518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50"/>
      <c r="B103" s="519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20" t="s">
        <v>16</v>
      </c>
      <c r="B104" s="518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7"/>
      <c r="B105" s="519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20" t="s">
        <v>18</v>
      </c>
      <c r="B106" s="518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7"/>
      <c r="B107" s="519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20" t="s">
        <v>57</v>
      </c>
      <c r="B108" s="518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7"/>
      <c r="B109" s="519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20" t="s">
        <v>24</v>
      </c>
      <c r="B110" s="518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7"/>
      <c r="B111" s="519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20" t="s">
        <v>25</v>
      </c>
      <c r="B112" s="518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7"/>
      <c r="B113" s="519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21">
        <v>7</v>
      </c>
      <c r="B114" s="518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2"/>
      <c r="B115" s="519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3">
        <v>8</v>
      </c>
      <c r="B116" s="518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4"/>
      <c r="B117" s="519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21">
        <v>9</v>
      </c>
      <c r="B118" s="518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2"/>
      <c r="B119" s="519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5" t="s">
        <v>139</v>
      </c>
      <c r="B129" s="512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6"/>
      <c r="B130" s="513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5" t="s">
        <v>140</v>
      </c>
      <c r="B131" s="512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6"/>
      <c r="B132" s="513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5" t="s">
        <v>141</v>
      </c>
      <c r="B133" s="512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6"/>
      <c r="B134" s="513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5" t="s">
        <v>111</v>
      </c>
      <c r="B135" s="512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7"/>
      <c r="B136" s="514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5" t="s">
        <v>142</v>
      </c>
      <c r="B141" s="512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6"/>
      <c r="B142" s="513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5" t="s">
        <v>143</v>
      </c>
      <c r="B143" s="512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6"/>
      <c r="B144" s="513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5" t="s">
        <v>144</v>
      </c>
      <c r="B145" s="512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6"/>
      <c r="B146" s="513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5" t="s">
        <v>145</v>
      </c>
      <c r="B147" s="512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6"/>
      <c r="B148" s="513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5" t="s">
        <v>146</v>
      </c>
      <c r="B149" s="512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6"/>
      <c r="B150" s="513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5" t="s">
        <v>147</v>
      </c>
      <c r="B151" s="512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6"/>
      <c r="B152" s="513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5" t="s">
        <v>148</v>
      </c>
      <c r="B153" s="512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6"/>
      <c r="B154" s="513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5" t="s">
        <v>149</v>
      </c>
      <c r="B155" s="512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7"/>
      <c r="B156" s="514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EJ52"/>
  <sheetViews>
    <sheetView tabSelected="1" view="pageBreakPreview" topLeftCell="A19" zoomScaleNormal="70" zoomScaleSheetLayoutView="100" workbookViewId="0">
      <selection activeCell="DZ40" sqref="DZ40"/>
    </sheetView>
  </sheetViews>
  <sheetFormatPr defaultColWidth="8.85546875" defaultRowHeight="12.75" x14ac:dyDescent="0.2"/>
  <cols>
    <col min="1" max="1" width="6.28515625" style="2" customWidth="1"/>
    <col min="2" max="2" width="67.7109375" style="2" customWidth="1"/>
    <col min="3" max="3" width="15.5703125" style="2" customWidth="1"/>
    <col min="4" max="4" width="13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2" spans="1:140" ht="36.75" customHeight="1" x14ac:dyDescent="0.25">
      <c r="A2" s="595" t="s">
        <v>259</v>
      </c>
      <c r="B2" s="595"/>
      <c r="C2" s="595"/>
      <c r="D2" s="595"/>
    </row>
    <row r="3" spans="1:140" ht="12.75" customHeight="1" thickBot="1" x14ac:dyDescent="0.25">
      <c r="A3" s="1"/>
      <c r="D3" s="3"/>
    </row>
    <row r="4" spans="1:140" ht="27.75" customHeight="1" x14ac:dyDescent="0.2">
      <c r="A4" s="506" t="s">
        <v>0</v>
      </c>
      <c r="B4" s="508" t="s">
        <v>1</v>
      </c>
      <c r="C4" s="596" t="s">
        <v>2</v>
      </c>
      <c r="D4" s="610" t="s">
        <v>241</v>
      </c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610"/>
      <c r="AX4" s="610"/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610"/>
      <c r="BK4" s="610"/>
      <c r="BL4" s="610"/>
      <c r="BM4" s="610"/>
      <c r="BN4" s="610"/>
      <c r="BO4" s="610"/>
      <c r="BP4" s="610"/>
      <c r="BQ4" s="610"/>
      <c r="BR4" s="610"/>
      <c r="BS4" s="610"/>
      <c r="BT4" s="610"/>
      <c r="BU4" s="610"/>
      <c r="BV4" s="610"/>
      <c r="BW4" s="610"/>
      <c r="BX4" s="610"/>
      <c r="BY4" s="610"/>
      <c r="BZ4" s="610"/>
      <c r="CA4" s="610"/>
      <c r="CB4" s="610"/>
      <c r="CC4" s="610"/>
      <c r="CD4" s="610"/>
      <c r="CE4" s="610"/>
      <c r="CF4" s="610"/>
      <c r="CG4" s="610"/>
      <c r="CH4" s="610"/>
      <c r="CI4" s="610"/>
      <c r="CJ4" s="610"/>
      <c r="CK4" s="610"/>
      <c r="CL4" s="610"/>
      <c r="CM4" s="610"/>
      <c r="CN4" s="610"/>
      <c r="CO4" s="610"/>
      <c r="CP4" s="610"/>
      <c r="CQ4" s="610"/>
      <c r="CR4" s="610"/>
      <c r="CS4" s="610"/>
      <c r="CT4" s="610"/>
      <c r="CU4" s="610"/>
      <c r="CV4" s="610"/>
      <c r="CW4" s="610"/>
      <c r="CX4" s="610"/>
      <c r="CY4" s="610"/>
      <c r="CZ4" s="610"/>
      <c r="DA4" s="610"/>
      <c r="DB4" s="610"/>
      <c r="DC4" s="610"/>
      <c r="DD4" s="610"/>
      <c r="DE4" s="610"/>
      <c r="DF4" s="610"/>
      <c r="DG4" s="610"/>
      <c r="DH4" s="610"/>
      <c r="DI4" s="610"/>
      <c r="DJ4" s="610"/>
      <c r="DK4" s="610"/>
      <c r="DL4" s="610"/>
      <c r="DM4" s="610"/>
      <c r="DN4" s="610"/>
      <c r="DO4" s="610"/>
      <c r="DP4" s="610"/>
      <c r="DQ4" s="610"/>
      <c r="DR4" s="610"/>
      <c r="DS4" s="610"/>
      <c r="DT4" s="610"/>
      <c r="DU4" s="610"/>
      <c r="DV4" s="610"/>
      <c r="DW4" s="610"/>
      <c r="DX4" s="566"/>
      <c r="DY4" s="617" t="s">
        <v>244</v>
      </c>
      <c r="DZ4" s="484" t="s">
        <v>245</v>
      </c>
      <c r="EA4" s="484" t="s">
        <v>246</v>
      </c>
      <c r="EB4" s="484" t="s">
        <v>247</v>
      </c>
      <c r="EC4" s="484" t="s">
        <v>248</v>
      </c>
      <c r="ED4" s="484" t="s">
        <v>249</v>
      </c>
      <c r="EE4" s="484" t="s">
        <v>250</v>
      </c>
      <c r="EF4" s="484" t="s">
        <v>251</v>
      </c>
      <c r="EG4" s="484" t="s">
        <v>252</v>
      </c>
      <c r="EH4" s="484" t="s">
        <v>253</v>
      </c>
      <c r="EI4" s="484" t="s">
        <v>254</v>
      </c>
      <c r="EJ4" s="480" t="s">
        <v>255</v>
      </c>
    </row>
    <row r="5" spans="1:140" ht="25.5" customHeight="1" x14ac:dyDescent="0.2">
      <c r="A5" s="588"/>
      <c r="B5" s="589"/>
      <c r="C5" s="597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611"/>
      <c r="AQ5" s="611"/>
      <c r="AR5" s="611"/>
      <c r="AS5" s="611"/>
      <c r="AT5" s="611"/>
      <c r="AU5" s="611"/>
      <c r="AV5" s="611"/>
      <c r="AW5" s="611"/>
      <c r="AX5" s="611"/>
      <c r="AY5" s="611"/>
      <c r="AZ5" s="611"/>
      <c r="BA5" s="611"/>
      <c r="BB5" s="611"/>
      <c r="BC5" s="611"/>
      <c r="BD5" s="611"/>
      <c r="BE5" s="611"/>
      <c r="BF5" s="611"/>
      <c r="BG5" s="611"/>
      <c r="BH5" s="611"/>
      <c r="BI5" s="611"/>
      <c r="BJ5" s="611"/>
      <c r="BK5" s="611"/>
      <c r="BL5" s="611"/>
      <c r="BM5" s="611"/>
      <c r="BN5" s="611"/>
      <c r="BO5" s="611"/>
      <c r="BP5" s="611"/>
      <c r="BQ5" s="611"/>
      <c r="BR5" s="611"/>
      <c r="BS5" s="611"/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  <c r="CE5" s="611"/>
      <c r="CF5" s="611"/>
      <c r="CG5" s="611"/>
      <c r="CH5" s="611"/>
      <c r="CI5" s="611"/>
      <c r="CJ5" s="611"/>
      <c r="CK5" s="611"/>
      <c r="CL5" s="611"/>
      <c r="CM5" s="611"/>
      <c r="CN5" s="611"/>
      <c r="CO5" s="611"/>
      <c r="CP5" s="611"/>
      <c r="CQ5" s="611"/>
      <c r="CR5" s="611"/>
      <c r="CS5" s="611"/>
      <c r="CT5" s="611"/>
      <c r="CU5" s="611"/>
      <c r="CV5" s="611"/>
      <c r="CW5" s="611"/>
      <c r="CX5" s="611"/>
      <c r="CY5" s="611"/>
      <c r="CZ5" s="611"/>
      <c r="DA5" s="611"/>
      <c r="DB5" s="611"/>
      <c r="DC5" s="611"/>
      <c r="DD5" s="611"/>
      <c r="DE5" s="611"/>
      <c r="DF5" s="611"/>
      <c r="DG5" s="611"/>
      <c r="DH5" s="611"/>
      <c r="DI5" s="611"/>
      <c r="DJ5" s="611"/>
      <c r="DK5" s="611"/>
      <c r="DL5" s="611"/>
      <c r="DM5" s="611"/>
      <c r="DN5" s="611"/>
      <c r="DO5" s="611"/>
      <c r="DP5" s="611"/>
      <c r="DQ5" s="611"/>
      <c r="DR5" s="611"/>
      <c r="DS5" s="611"/>
      <c r="DT5" s="611"/>
      <c r="DU5" s="611"/>
      <c r="DV5" s="611"/>
      <c r="DW5" s="611"/>
      <c r="DX5" s="616"/>
      <c r="DY5" s="618"/>
      <c r="DZ5" s="478"/>
      <c r="EA5" s="478"/>
      <c r="EB5" s="478"/>
      <c r="EC5" s="478"/>
      <c r="ED5" s="478"/>
      <c r="EE5" s="478"/>
      <c r="EF5" s="478"/>
      <c r="EG5" s="478"/>
      <c r="EH5" s="478"/>
      <c r="EI5" s="478"/>
      <c r="EJ5" s="481"/>
    </row>
    <row r="6" spans="1:140" ht="13.5" customHeight="1" thickBot="1" x14ac:dyDescent="0.25">
      <c r="A6" s="588"/>
      <c r="B6" s="589"/>
      <c r="C6" s="597"/>
      <c r="D6" s="477" t="s">
        <v>242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9"/>
      <c r="DY6" s="483"/>
      <c r="DZ6" s="485"/>
      <c r="EA6" s="485"/>
      <c r="EB6" s="485"/>
      <c r="EC6" s="485"/>
      <c r="ED6" s="485"/>
      <c r="EE6" s="485"/>
      <c r="EF6" s="485"/>
      <c r="EG6" s="485"/>
      <c r="EH6" s="485"/>
      <c r="EI6" s="485"/>
      <c r="EJ6" s="482"/>
    </row>
    <row r="7" spans="1:140" ht="15.75" thickBot="1" x14ac:dyDescent="0.25">
      <c r="A7" s="458" t="s">
        <v>74</v>
      </c>
      <c r="B7" s="459" t="s">
        <v>83</v>
      </c>
      <c r="C7" s="462" t="s">
        <v>11</v>
      </c>
      <c r="D7" s="476">
        <f>DY7+DZ7+EA7+EB7+EC7+ED7+EE7+EF7+EG7+EH7+EI7+EJ7</f>
        <v>286.88100000000003</v>
      </c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6"/>
      <c r="BL7" s="476"/>
      <c r="BM7" s="476"/>
      <c r="BN7" s="476"/>
      <c r="BO7" s="476"/>
      <c r="BP7" s="476"/>
      <c r="BQ7" s="476"/>
      <c r="BR7" s="476"/>
      <c r="BS7" s="476"/>
      <c r="BT7" s="476"/>
      <c r="BU7" s="476"/>
      <c r="BV7" s="476"/>
      <c r="BW7" s="476"/>
      <c r="BX7" s="476"/>
      <c r="BY7" s="476"/>
      <c r="BZ7" s="476"/>
      <c r="CA7" s="476"/>
      <c r="CB7" s="476"/>
      <c r="CC7" s="476"/>
      <c r="CD7" s="476"/>
      <c r="CE7" s="476"/>
      <c r="CF7" s="476"/>
      <c r="CG7" s="476"/>
      <c r="CH7" s="476"/>
      <c r="CI7" s="476"/>
      <c r="CJ7" s="476"/>
      <c r="CK7" s="476"/>
      <c r="CL7" s="476"/>
      <c r="CM7" s="476"/>
      <c r="CN7" s="476"/>
      <c r="CO7" s="476"/>
      <c r="CP7" s="476"/>
      <c r="CQ7" s="476"/>
      <c r="CR7" s="476"/>
      <c r="CS7" s="476"/>
      <c r="CT7" s="476"/>
      <c r="CU7" s="476"/>
      <c r="CV7" s="476"/>
      <c r="CW7" s="476"/>
      <c r="CX7" s="476"/>
      <c r="CY7" s="476"/>
      <c r="CZ7" s="476"/>
      <c r="DA7" s="476"/>
      <c r="DB7" s="476"/>
      <c r="DC7" s="476"/>
      <c r="DD7" s="476"/>
      <c r="DE7" s="476"/>
      <c r="DF7" s="476"/>
      <c r="DG7" s="476"/>
      <c r="DH7" s="476"/>
      <c r="DI7" s="476"/>
      <c r="DJ7" s="476"/>
      <c r="DK7" s="476"/>
      <c r="DL7" s="476"/>
      <c r="DM7" s="476"/>
      <c r="DN7" s="476"/>
      <c r="DO7" s="476"/>
      <c r="DP7" s="476"/>
      <c r="DQ7" s="476"/>
      <c r="DR7" s="476"/>
      <c r="DS7" s="476"/>
      <c r="DT7" s="476"/>
      <c r="DU7" s="476"/>
      <c r="DV7" s="476"/>
      <c r="DW7" s="476"/>
      <c r="DX7" s="476"/>
      <c r="DY7" s="476">
        <f>DY9+DY15</f>
        <v>6.9249999999999998</v>
      </c>
      <c r="DZ7" s="476">
        <f t="shared" ref="DZ7:EJ7" si="0">DZ9+DZ15</f>
        <v>0</v>
      </c>
      <c r="EA7" s="476">
        <f t="shared" si="0"/>
        <v>3.4569999999999999</v>
      </c>
      <c r="EB7" s="476">
        <f t="shared" si="0"/>
        <v>0</v>
      </c>
      <c r="EC7" s="476">
        <f t="shared" si="0"/>
        <v>0</v>
      </c>
      <c r="ED7" s="476">
        <f t="shared" si="0"/>
        <v>0</v>
      </c>
      <c r="EE7" s="476">
        <f t="shared" si="0"/>
        <v>0</v>
      </c>
      <c r="EF7" s="476">
        <f t="shared" si="0"/>
        <v>0</v>
      </c>
      <c r="EG7" s="476">
        <f>EG9+EG11+EG15</f>
        <v>6.524</v>
      </c>
      <c r="EH7" s="476">
        <f>EH9+EH11+EH13+EH15</f>
        <v>269.97500000000002</v>
      </c>
      <c r="EI7" s="476">
        <f t="shared" si="0"/>
        <v>0</v>
      </c>
      <c r="EJ7" s="476">
        <f t="shared" si="0"/>
        <v>0</v>
      </c>
    </row>
    <row r="8" spans="1:140" s="25" customFormat="1" ht="15" x14ac:dyDescent="0.25">
      <c r="A8" s="525" t="s">
        <v>243</v>
      </c>
      <c r="B8" s="606" t="s">
        <v>258</v>
      </c>
      <c r="C8" s="350" t="s">
        <v>28</v>
      </c>
      <c r="D8" s="497">
        <f t="shared" ref="D8:D40" si="1">DY8+DZ8+EA8+EB8+EC8+ED8+EE8+EF8+EG8+EH8+EI8+EJ8</f>
        <v>2</v>
      </c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3"/>
      <c r="U8" s="493"/>
      <c r="V8" s="493"/>
      <c r="W8" s="493"/>
      <c r="X8" s="493"/>
      <c r="Y8" s="493"/>
      <c r="Z8" s="493"/>
      <c r="AA8" s="493"/>
      <c r="AB8" s="493"/>
      <c r="AC8" s="493"/>
      <c r="AD8" s="493"/>
      <c r="AE8" s="493"/>
      <c r="AF8" s="493"/>
      <c r="AG8" s="493"/>
      <c r="AH8" s="493"/>
      <c r="AI8" s="493"/>
      <c r="AJ8" s="493"/>
      <c r="AK8" s="493"/>
      <c r="AL8" s="493"/>
      <c r="AM8" s="493"/>
      <c r="AN8" s="493"/>
      <c r="AO8" s="493"/>
      <c r="AP8" s="493"/>
      <c r="AQ8" s="493"/>
      <c r="AR8" s="493"/>
      <c r="AS8" s="493"/>
      <c r="AT8" s="493"/>
      <c r="AU8" s="493"/>
      <c r="AV8" s="493"/>
      <c r="AW8" s="493"/>
      <c r="AX8" s="493"/>
      <c r="AY8" s="493"/>
      <c r="AZ8" s="493"/>
      <c r="BA8" s="493"/>
      <c r="BB8" s="493"/>
      <c r="BC8" s="493"/>
      <c r="BD8" s="493"/>
      <c r="BE8" s="493"/>
      <c r="BF8" s="493"/>
      <c r="BG8" s="493"/>
      <c r="BH8" s="493"/>
      <c r="BI8" s="493"/>
      <c r="BJ8" s="493"/>
      <c r="BK8" s="493"/>
      <c r="BL8" s="493"/>
      <c r="BM8" s="493"/>
      <c r="BN8" s="493"/>
      <c r="BO8" s="493"/>
      <c r="BP8" s="493"/>
      <c r="BQ8" s="493"/>
      <c r="BR8" s="493"/>
      <c r="BS8" s="493"/>
      <c r="BT8" s="493"/>
      <c r="BU8" s="493"/>
      <c r="BV8" s="493"/>
      <c r="BW8" s="493"/>
      <c r="BX8" s="493"/>
      <c r="BY8" s="493"/>
      <c r="BZ8" s="493"/>
      <c r="CA8" s="493"/>
      <c r="CB8" s="493"/>
      <c r="CC8" s="493"/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493"/>
      <c r="CP8" s="493"/>
      <c r="CQ8" s="493"/>
      <c r="CR8" s="493"/>
      <c r="CS8" s="493"/>
      <c r="CT8" s="493"/>
      <c r="CU8" s="493"/>
      <c r="CV8" s="493"/>
      <c r="CW8" s="493"/>
      <c r="CX8" s="493"/>
      <c r="CY8" s="493"/>
      <c r="CZ8" s="493"/>
      <c r="DA8" s="493"/>
      <c r="DB8" s="493"/>
      <c r="DC8" s="493"/>
      <c r="DD8" s="493"/>
      <c r="DE8" s="493"/>
      <c r="DF8" s="493"/>
      <c r="DG8" s="493"/>
      <c r="DH8" s="493"/>
      <c r="DI8" s="493"/>
      <c r="DJ8" s="493"/>
      <c r="DK8" s="493"/>
      <c r="DL8" s="493"/>
      <c r="DM8" s="493"/>
      <c r="DN8" s="493"/>
      <c r="DO8" s="493"/>
      <c r="DP8" s="493"/>
      <c r="DQ8" s="493"/>
      <c r="DR8" s="493"/>
      <c r="DS8" s="493"/>
      <c r="DT8" s="493"/>
      <c r="DU8" s="493"/>
      <c r="DV8" s="493"/>
      <c r="DW8" s="493"/>
      <c r="DX8" s="493"/>
      <c r="DY8" s="493"/>
      <c r="DZ8" s="493"/>
      <c r="EA8" s="497">
        <v>2</v>
      </c>
      <c r="EB8" s="493"/>
      <c r="EC8" s="493"/>
      <c r="ED8" s="493"/>
      <c r="EE8" s="493"/>
      <c r="EF8" s="493"/>
      <c r="EG8" s="493"/>
      <c r="EH8" s="493"/>
      <c r="EI8" s="497"/>
      <c r="EJ8" s="493"/>
    </row>
    <row r="9" spans="1:140" s="25" customFormat="1" ht="17.25" customHeight="1" x14ac:dyDescent="0.25">
      <c r="A9" s="537"/>
      <c r="B9" s="583"/>
      <c r="C9" s="191" t="s">
        <v>11</v>
      </c>
      <c r="D9" s="467">
        <f t="shared" si="1"/>
        <v>3.4569999999999999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/>
      <c r="CO9" s="494"/>
      <c r="CP9" s="494"/>
      <c r="CQ9" s="494"/>
      <c r="CR9" s="494"/>
      <c r="CS9" s="494"/>
      <c r="CT9" s="494"/>
      <c r="CU9" s="494"/>
      <c r="CV9" s="494"/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/>
      <c r="DM9" s="494"/>
      <c r="DN9" s="494"/>
      <c r="DO9" s="494"/>
      <c r="DP9" s="494"/>
      <c r="DQ9" s="494"/>
      <c r="DR9" s="494"/>
      <c r="DS9" s="494"/>
      <c r="DT9" s="494"/>
      <c r="DU9" s="494"/>
      <c r="DV9" s="494"/>
      <c r="DW9" s="494"/>
      <c r="DX9" s="494"/>
      <c r="DY9" s="494"/>
      <c r="DZ9" s="494"/>
      <c r="EA9" s="467">
        <v>3.4569999999999999</v>
      </c>
      <c r="EB9" s="494"/>
      <c r="EC9" s="494"/>
      <c r="ED9" s="467"/>
      <c r="EE9" s="494"/>
      <c r="EF9" s="494"/>
      <c r="EG9" s="494"/>
      <c r="EH9" s="494"/>
      <c r="EI9" s="467"/>
      <c r="EJ9" s="494"/>
    </row>
    <row r="10" spans="1:140" s="25" customFormat="1" ht="17.25" customHeight="1" x14ac:dyDescent="0.25">
      <c r="A10" s="537" t="s">
        <v>16</v>
      </c>
      <c r="B10" s="583" t="s">
        <v>266</v>
      </c>
      <c r="C10" s="191" t="s">
        <v>28</v>
      </c>
      <c r="D10" s="470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70"/>
      <c r="DZ10" s="499"/>
      <c r="EA10" s="499"/>
      <c r="EB10" s="499"/>
      <c r="EC10" s="499"/>
      <c r="ED10" s="499"/>
      <c r="EE10" s="499"/>
      <c r="EF10" s="470"/>
      <c r="EG10" s="470">
        <v>1</v>
      </c>
      <c r="EH10" s="499"/>
      <c r="EI10" s="499"/>
      <c r="EJ10" s="499"/>
    </row>
    <row r="11" spans="1:140" s="25" customFormat="1" ht="17.25" customHeight="1" x14ac:dyDescent="0.25">
      <c r="A11" s="537"/>
      <c r="B11" s="583"/>
      <c r="C11" s="191" t="s">
        <v>11</v>
      </c>
      <c r="D11" s="467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/>
      <c r="DM11" s="494"/>
      <c r="DN11" s="494"/>
      <c r="DO11" s="494"/>
      <c r="DP11" s="494"/>
      <c r="DQ11" s="494"/>
      <c r="DR11" s="494"/>
      <c r="DS11" s="494"/>
      <c r="DT11" s="494"/>
      <c r="DU11" s="494"/>
      <c r="DV11" s="494"/>
      <c r="DW11" s="494"/>
      <c r="DX11" s="494"/>
      <c r="DY11" s="467"/>
      <c r="DZ11" s="494"/>
      <c r="EA11" s="494"/>
      <c r="EB11" s="494"/>
      <c r="EC11" s="494"/>
      <c r="ED11" s="467"/>
      <c r="EE11" s="494"/>
      <c r="EF11" s="467"/>
      <c r="EG11" s="467">
        <v>6.524</v>
      </c>
      <c r="EH11" s="494"/>
      <c r="EI11" s="494"/>
      <c r="EJ11" s="494"/>
    </row>
    <row r="12" spans="1:140" s="25" customFormat="1" ht="17.25" customHeight="1" x14ac:dyDescent="0.25">
      <c r="A12" s="539" t="s">
        <v>18</v>
      </c>
      <c r="B12" s="607" t="s">
        <v>268</v>
      </c>
      <c r="C12" s="335" t="s">
        <v>262</v>
      </c>
      <c r="D12" s="492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491"/>
      <c r="BE12" s="491"/>
      <c r="BF12" s="491"/>
      <c r="BG12" s="491"/>
      <c r="BH12" s="491"/>
      <c r="BI12" s="491"/>
      <c r="BJ12" s="491"/>
      <c r="BK12" s="491"/>
      <c r="BL12" s="491"/>
      <c r="BM12" s="491"/>
      <c r="BN12" s="491"/>
      <c r="BO12" s="491"/>
      <c r="BP12" s="491"/>
      <c r="BQ12" s="491"/>
      <c r="BR12" s="491"/>
      <c r="BS12" s="491"/>
      <c r="BT12" s="491"/>
      <c r="BU12" s="491"/>
      <c r="BV12" s="491"/>
      <c r="BW12" s="491"/>
      <c r="BX12" s="491"/>
      <c r="BY12" s="491"/>
      <c r="BZ12" s="491"/>
      <c r="CA12" s="491"/>
      <c r="CB12" s="491"/>
      <c r="CC12" s="491"/>
      <c r="CD12" s="491"/>
      <c r="CE12" s="491"/>
      <c r="CF12" s="491"/>
      <c r="CG12" s="491"/>
      <c r="CH12" s="491"/>
      <c r="CI12" s="491"/>
      <c r="CJ12" s="491"/>
      <c r="CK12" s="491"/>
      <c r="CL12" s="491"/>
      <c r="CM12" s="491"/>
      <c r="CN12" s="491"/>
      <c r="CO12" s="491"/>
      <c r="CP12" s="491"/>
      <c r="CQ12" s="491"/>
      <c r="CR12" s="491"/>
      <c r="CS12" s="491"/>
      <c r="CT12" s="491"/>
      <c r="CU12" s="491"/>
      <c r="CV12" s="491"/>
      <c r="CW12" s="491"/>
      <c r="CX12" s="491"/>
      <c r="CY12" s="491"/>
      <c r="CZ12" s="491"/>
      <c r="DA12" s="491"/>
      <c r="DB12" s="491"/>
      <c r="DC12" s="491"/>
      <c r="DD12" s="491"/>
      <c r="DE12" s="491"/>
      <c r="DF12" s="491"/>
      <c r="DG12" s="491"/>
      <c r="DH12" s="491"/>
      <c r="DI12" s="491"/>
      <c r="DJ12" s="491"/>
      <c r="DK12" s="491"/>
      <c r="DL12" s="491"/>
      <c r="DM12" s="491"/>
      <c r="DN12" s="491"/>
      <c r="DO12" s="491"/>
      <c r="DP12" s="491"/>
      <c r="DQ12" s="491"/>
      <c r="DR12" s="491"/>
      <c r="DS12" s="491"/>
      <c r="DT12" s="491"/>
      <c r="DU12" s="491"/>
      <c r="DV12" s="491"/>
      <c r="DW12" s="491"/>
      <c r="DX12" s="491"/>
      <c r="DY12" s="492"/>
      <c r="DZ12" s="491"/>
      <c r="EA12" s="491"/>
      <c r="EB12" s="491"/>
      <c r="EC12" s="491"/>
      <c r="ED12" s="491"/>
      <c r="EE12" s="491"/>
      <c r="EF12" s="492"/>
      <c r="EG12" s="491"/>
      <c r="EH12" s="492">
        <v>122.9</v>
      </c>
      <c r="EI12" s="491"/>
      <c r="EJ12" s="491"/>
    </row>
    <row r="13" spans="1:140" s="25" customFormat="1" ht="17.25" customHeight="1" thickBot="1" x14ac:dyDescent="0.3">
      <c r="A13" s="526"/>
      <c r="B13" s="608"/>
      <c r="C13" s="329" t="s">
        <v>11</v>
      </c>
      <c r="D13" s="468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475"/>
      <c r="AH13" s="475"/>
      <c r="AI13" s="475"/>
      <c r="AJ13" s="475"/>
      <c r="AK13" s="475"/>
      <c r="AL13" s="475"/>
      <c r="AM13" s="475"/>
      <c r="AN13" s="475"/>
      <c r="AO13" s="475"/>
      <c r="AP13" s="475"/>
      <c r="AQ13" s="475"/>
      <c r="AR13" s="475"/>
      <c r="AS13" s="475"/>
      <c r="AT13" s="475"/>
      <c r="AU13" s="475"/>
      <c r="AV13" s="475"/>
      <c r="AW13" s="475"/>
      <c r="AX13" s="475"/>
      <c r="AY13" s="475"/>
      <c r="AZ13" s="475"/>
      <c r="BA13" s="475"/>
      <c r="BB13" s="475"/>
      <c r="BC13" s="475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5"/>
      <c r="CW13" s="475"/>
      <c r="CX13" s="475"/>
      <c r="CY13" s="475"/>
      <c r="CZ13" s="475"/>
      <c r="DA13" s="475"/>
      <c r="DB13" s="475"/>
      <c r="DC13" s="475"/>
      <c r="DD13" s="475"/>
      <c r="DE13" s="475"/>
      <c r="DF13" s="475"/>
      <c r="DG13" s="475"/>
      <c r="DH13" s="475"/>
      <c r="DI13" s="475"/>
      <c r="DJ13" s="475"/>
      <c r="DK13" s="475"/>
      <c r="DL13" s="475"/>
      <c r="DM13" s="475"/>
      <c r="DN13" s="475"/>
      <c r="DO13" s="475"/>
      <c r="DP13" s="475"/>
      <c r="DQ13" s="475"/>
      <c r="DR13" s="475"/>
      <c r="DS13" s="475"/>
      <c r="DT13" s="475"/>
      <c r="DU13" s="475"/>
      <c r="DV13" s="475"/>
      <c r="DW13" s="475"/>
      <c r="DX13" s="475"/>
      <c r="DY13" s="468"/>
      <c r="DZ13" s="475"/>
      <c r="EA13" s="475"/>
      <c r="EB13" s="475"/>
      <c r="EC13" s="475"/>
      <c r="ED13" s="468"/>
      <c r="EE13" s="475"/>
      <c r="EF13" s="468"/>
      <c r="EG13" s="475"/>
      <c r="EH13" s="468">
        <v>269.97500000000002</v>
      </c>
      <c r="EI13" s="475"/>
      <c r="EJ13" s="475"/>
    </row>
    <row r="14" spans="1:140" s="25" customFormat="1" ht="18" customHeight="1" x14ac:dyDescent="0.25">
      <c r="A14" s="539" t="s">
        <v>18</v>
      </c>
      <c r="B14" s="607" t="s">
        <v>261</v>
      </c>
      <c r="C14" s="335" t="s">
        <v>262</v>
      </c>
      <c r="D14" s="492">
        <f t="shared" si="1"/>
        <v>13</v>
      </c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1"/>
      <c r="AB14" s="491"/>
      <c r="AC14" s="491"/>
      <c r="AD14" s="491"/>
      <c r="AE14" s="491"/>
      <c r="AF14" s="491"/>
      <c r="AG14" s="491"/>
      <c r="AH14" s="491"/>
      <c r="AI14" s="491"/>
      <c r="AJ14" s="491"/>
      <c r="AK14" s="491"/>
      <c r="AL14" s="491"/>
      <c r="AM14" s="491"/>
      <c r="AN14" s="491"/>
      <c r="AO14" s="491"/>
      <c r="AP14" s="491"/>
      <c r="AQ14" s="491"/>
      <c r="AR14" s="491"/>
      <c r="AS14" s="491"/>
      <c r="AT14" s="491"/>
      <c r="AU14" s="491"/>
      <c r="AV14" s="491"/>
      <c r="AW14" s="491"/>
      <c r="AX14" s="491"/>
      <c r="AY14" s="491"/>
      <c r="AZ14" s="491"/>
      <c r="BA14" s="491"/>
      <c r="BB14" s="491"/>
      <c r="BC14" s="491"/>
      <c r="BD14" s="491"/>
      <c r="BE14" s="491"/>
      <c r="BF14" s="491"/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1"/>
      <c r="BS14" s="491"/>
      <c r="BT14" s="491"/>
      <c r="BU14" s="491"/>
      <c r="BV14" s="491"/>
      <c r="BW14" s="491"/>
      <c r="BX14" s="491"/>
      <c r="BY14" s="491"/>
      <c r="BZ14" s="491"/>
      <c r="CA14" s="491"/>
      <c r="CB14" s="491"/>
      <c r="CC14" s="491"/>
      <c r="CD14" s="491"/>
      <c r="CE14" s="491"/>
      <c r="CF14" s="491"/>
      <c r="CG14" s="491"/>
      <c r="CH14" s="491"/>
      <c r="CI14" s="491"/>
      <c r="CJ14" s="491"/>
      <c r="CK14" s="491"/>
      <c r="CL14" s="491"/>
      <c r="CM14" s="491"/>
      <c r="CN14" s="491"/>
      <c r="CO14" s="491"/>
      <c r="CP14" s="491"/>
      <c r="CQ14" s="491"/>
      <c r="CR14" s="491"/>
      <c r="CS14" s="491"/>
      <c r="CT14" s="491"/>
      <c r="CU14" s="491"/>
      <c r="CV14" s="491"/>
      <c r="CW14" s="491"/>
      <c r="CX14" s="491"/>
      <c r="CY14" s="491"/>
      <c r="CZ14" s="491"/>
      <c r="DA14" s="491"/>
      <c r="DB14" s="491"/>
      <c r="DC14" s="491"/>
      <c r="DD14" s="491"/>
      <c r="DE14" s="491"/>
      <c r="DF14" s="491"/>
      <c r="DG14" s="491"/>
      <c r="DH14" s="491"/>
      <c r="DI14" s="491"/>
      <c r="DJ14" s="491"/>
      <c r="DK14" s="491"/>
      <c r="DL14" s="491"/>
      <c r="DM14" s="491"/>
      <c r="DN14" s="491"/>
      <c r="DO14" s="491"/>
      <c r="DP14" s="491"/>
      <c r="DQ14" s="491"/>
      <c r="DR14" s="491"/>
      <c r="DS14" s="491"/>
      <c r="DT14" s="491"/>
      <c r="DU14" s="491"/>
      <c r="DV14" s="491"/>
      <c r="DW14" s="491"/>
      <c r="DX14" s="491"/>
      <c r="DY14" s="492">
        <v>13</v>
      </c>
      <c r="DZ14" s="491"/>
      <c r="EA14" s="491"/>
      <c r="EB14" s="491"/>
      <c r="EC14" s="491"/>
      <c r="ED14" s="491"/>
      <c r="EE14" s="491"/>
      <c r="EF14" s="492"/>
      <c r="EG14" s="491"/>
      <c r="EH14" s="491"/>
      <c r="EI14" s="491"/>
      <c r="EJ14" s="491"/>
    </row>
    <row r="15" spans="1:140" s="25" customFormat="1" ht="18" customHeight="1" thickBot="1" x14ac:dyDescent="0.3">
      <c r="A15" s="526"/>
      <c r="B15" s="608"/>
      <c r="C15" s="329" t="s">
        <v>11</v>
      </c>
      <c r="D15" s="468">
        <f t="shared" si="1"/>
        <v>6.9249999999999998</v>
      </c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5"/>
      <c r="AK15" s="475"/>
      <c r="AL15" s="475"/>
      <c r="AM15" s="475"/>
      <c r="AN15" s="475"/>
      <c r="AO15" s="475"/>
      <c r="AP15" s="475"/>
      <c r="AQ15" s="475"/>
      <c r="AR15" s="475"/>
      <c r="AS15" s="475"/>
      <c r="AT15" s="475"/>
      <c r="AU15" s="475"/>
      <c r="AV15" s="475"/>
      <c r="AW15" s="475"/>
      <c r="AX15" s="475"/>
      <c r="AY15" s="475"/>
      <c r="AZ15" s="475"/>
      <c r="BA15" s="475"/>
      <c r="BB15" s="475"/>
      <c r="BC15" s="475"/>
      <c r="BD15" s="475"/>
      <c r="BE15" s="475"/>
      <c r="BF15" s="475"/>
      <c r="BG15" s="475"/>
      <c r="BH15" s="475"/>
      <c r="BI15" s="475"/>
      <c r="BJ15" s="475"/>
      <c r="BK15" s="475"/>
      <c r="BL15" s="475"/>
      <c r="BM15" s="475"/>
      <c r="BN15" s="475"/>
      <c r="BO15" s="475"/>
      <c r="BP15" s="475"/>
      <c r="BQ15" s="475"/>
      <c r="BR15" s="475"/>
      <c r="BS15" s="475"/>
      <c r="BT15" s="475"/>
      <c r="BU15" s="475"/>
      <c r="BV15" s="475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5"/>
      <c r="CW15" s="475"/>
      <c r="CX15" s="475"/>
      <c r="CY15" s="475"/>
      <c r="CZ15" s="475"/>
      <c r="DA15" s="475"/>
      <c r="DB15" s="475"/>
      <c r="DC15" s="475"/>
      <c r="DD15" s="475"/>
      <c r="DE15" s="475"/>
      <c r="DF15" s="475"/>
      <c r="DG15" s="475"/>
      <c r="DH15" s="475"/>
      <c r="DI15" s="475"/>
      <c r="DJ15" s="475"/>
      <c r="DK15" s="475"/>
      <c r="DL15" s="475"/>
      <c r="DM15" s="475"/>
      <c r="DN15" s="475"/>
      <c r="DO15" s="475"/>
      <c r="DP15" s="475"/>
      <c r="DQ15" s="475"/>
      <c r="DR15" s="475"/>
      <c r="DS15" s="475"/>
      <c r="DT15" s="475"/>
      <c r="DU15" s="475"/>
      <c r="DV15" s="475"/>
      <c r="DW15" s="475"/>
      <c r="DX15" s="475"/>
      <c r="DY15" s="468">
        <v>6.9249999999999998</v>
      </c>
      <c r="DZ15" s="475"/>
      <c r="EA15" s="475"/>
      <c r="EB15" s="475"/>
      <c r="EC15" s="475"/>
      <c r="ED15" s="468"/>
      <c r="EE15" s="475"/>
      <c r="EF15" s="468"/>
      <c r="EG15" s="475"/>
      <c r="EH15" s="475"/>
      <c r="EI15" s="475"/>
      <c r="EJ15" s="475"/>
    </row>
    <row r="16" spans="1:140" s="25" customFormat="1" ht="15.75" thickBot="1" x14ac:dyDescent="0.3">
      <c r="A16" s="397" t="s">
        <v>75</v>
      </c>
      <c r="B16" s="454" t="s">
        <v>76</v>
      </c>
      <c r="C16" s="399" t="s">
        <v>11</v>
      </c>
      <c r="D16" s="496">
        <f t="shared" si="1"/>
        <v>472.39199999999994</v>
      </c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1"/>
      <c r="AJ16" s="471"/>
      <c r="AK16" s="471"/>
      <c r="AL16" s="471"/>
      <c r="AM16" s="471"/>
      <c r="AN16" s="471"/>
      <c r="AO16" s="471"/>
      <c r="AP16" s="471"/>
      <c r="AQ16" s="471"/>
      <c r="AR16" s="471"/>
      <c r="AS16" s="471"/>
      <c r="AT16" s="471"/>
      <c r="AU16" s="471"/>
      <c r="AV16" s="471"/>
      <c r="AW16" s="471"/>
      <c r="AX16" s="471"/>
      <c r="AY16" s="471"/>
      <c r="AZ16" s="471"/>
      <c r="BA16" s="471"/>
      <c r="BB16" s="471"/>
      <c r="BC16" s="471"/>
      <c r="BD16" s="471"/>
      <c r="BE16" s="471"/>
      <c r="BF16" s="471"/>
      <c r="BG16" s="471"/>
      <c r="BH16" s="471"/>
      <c r="BI16" s="471"/>
      <c r="BJ16" s="471"/>
      <c r="BK16" s="471"/>
      <c r="BL16" s="471"/>
      <c r="BM16" s="471"/>
      <c r="BN16" s="471"/>
      <c r="BO16" s="471"/>
      <c r="BP16" s="471"/>
      <c r="BQ16" s="471"/>
      <c r="BR16" s="471"/>
      <c r="BS16" s="471"/>
      <c r="BT16" s="471"/>
      <c r="BU16" s="471"/>
      <c r="BV16" s="471"/>
      <c r="BW16" s="471"/>
      <c r="BX16" s="471"/>
      <c r="BY16" s="471"/>
      <c r="BZ16" s="471"/>
      <c r="CA16" s="471"/>
      <c r="CB16" s="471"/>
      <c r="CC16" s="471"/>
      <c r="CD16" s="471"/>
      <c r="CE16" s="471"/>
      <c r="CF16" s="471"/>
      <c r="CG16" s="471"/>
      <c r="CH16" s="471"/>
      <c r="CI16" s="471"/>
      <c r="CJ16" s="471"/>
      <c r="CK16" s="471"/>
      <c r="CL16" s="471"/>
      <c r="CM16" s="471"/>
      <c r="CN16" s="471"/>
      <c r="CO16" s="471"/>
      <c r="CP16" s="471"/>
      <c r="CQ16" s="471"/>
      <c r="CR16" s="471"/>
      <c r="CS16" s="471"/>
      <c r="CT16" s="471"/>
      <c r="CU16" s="471"/>
      <c r="CV16" s="471"/>
      <c r="CW16" s="471"/>
      <c r="CX16" s="471"/>
      <c r="CY16" s="471"/>
      <c r="CZ16" s="471"/>
      <c r="DA16" s="471"/>
      <c r="DB16" s="471"/>
      <c r="DC16" s="471"/>
      <c r="DD16" s="471"/>
      <c r="DE16" s="471"/>
      <c r="DF16" s="471"/>
      <c r="DG16" s="471"/>
      <c r="DH16" s="471"/>
      <c r="DI16" s="471"/>
      <c r="DJ16" s="471"/>
      <c r="DK16" s="471"/>
      <c r="DL16" s="471"/>
      <c r="DM16" s="471"/>
      <c r="DN16" s="471"/>
      <c r="DO16" s="471"/>
      <c r="DP16" s="471"/>
      <c r="DQ16" s="471"/>
      <c r="DR16" s="471"/>
      <c r="DS16" s="471"/>
      <c r="DT16" s="471"/>
      <c r="DU16" s="471"/>
      <c r="DV16" s="471"/>
      <c r="DW16" s="471"/>
      <c r="DX16" s="471"/>
      <c r="DY16" s="496">
        <f>DY18+DY28+DY32</f>
        <v>54.369</v>
      </c>
      <c r="DZ16" s="496">
        <f>DZ18+DZ28+DZ32</f>
        <v>0</v>
      </c>
      <c r="EA16" s="496">
        <f t="shared" ref="EA16:EB16" si="2">EA18+EA28+EA32</f>
        <v>0</v>
      </c>
      <c r="EB16" s="496">
        <f t="shared" si="2"/>
        <v>0</v>
      </c>
      <c r="EC16" s="496">
        <f>EC18+EC28+EC32+EC30</f>
        <v>230.786</v>
      </c>
      <c r="ED16" s="496">
        <f t="shared" ref="ED16:EJ16" si="3">ED18+ED28+ED32+ED30</f>
        <v>0</v>
      </c>
      <c r="EE16" s="496">
        <f t="shared" si="3"/>
        <v>159.559</v>
      </c>
      <c r="EF16" s="496">
        <f t="shared" si="3"/>
        <v>0</v>
      </c>
      <c r="EG16" s="496">
        <f t="shared" si="3"/>
        <v>27.677999999999997</v>
      </c>
      <c r="EH16" s="496">
        <f t="shared" si="3"/>
        <v>0</v>
      </c>
      <c r="EI16" s="496">
        <f t="shared" si="3"/>
        <v>0</v>
      </c>
      <c r="EJ16" s="496">
        <f t="shared" si="3"/>
        <v>0</v>
      </c>
    </row>
    <row r="17" spans="1:140" s="25" customFormat="1" ht="15" x14ac:dyDescent="0.25">
      <c r="A17" s="602" t="s">
        <v>205</v>
      </c>
      <c r="B17" s="604" t="s">
        <v>206</v>
      </c>
      <c r="C17" s="466" t="s">
        <v>17</v>
      </c>
      <c r="D17" s="469">
        <f t="shared" si="1"/>
        <v>1E-3</v>
      </c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69"/>
      <c r="CG17" s="469"/>
      <c r="CH17" s="469"/>
      <c r="CI17" s="469"/>
      <c r="CJ17" s="469"/>
      <c r="CK17" s="469"/>
      <c r="CL17" s="469"/>
      <c r="CM17" s="469"/>
      <c r="CN17" s="469"/>
      <c r="CO17" s="469"/>
      <c r="CP17" s="469"/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9"/>
      <c r="DI17" s="469"/>
      <c r="DJ17" s="469"/>
      <c r="DK17" s="469"/>
      <c r="DL17" s="469"/>
      <c r="DM17" s="469"/>
      <c r="DN17" s="469"/>
      <c r="DO17" s="469"/>
      <c r="DP17" s="469"/>
      <c r="DQ17" s="469"/>
      <c r="DR17" s="469"/>
      <c r="DS17" s="469"/>
      <c r="DT17" s="469"/>
      <c r="DU17" s="469"/>
      <c r="DV17" s="469"/>
      <c r="DW17" s="469"/>
      <c r="DX17" s="469"/>
      <c r="DY17" s="467">
        <f t="shared" ref="DY17:EJ17" si="4">DY19+DY21+DY23+DY25</f>
        <v>0</v>
      </c>
      <c r="DZ17" s="467">
        <f>DZ19+DZ21+DZ23+DZ25</f>
        <v>0</v>
      </c>
      <c r="EA17" s="467">
        <f t="shared" si="4"/>
        <v>0</v>
      </c>
      <c r="EB17" s="467">
        <f t="shared" si="4"/>
        <v>0</v>
      </c>
      <c r="EC17" s="467">
        <f t="shared" si="4"/>
        <v>0</v>
      </c>
      <c r="ED17" s="467">
        <f t="shared" si="4"/>
        <v>0</v>
      </c>
      <c r="EE17" s="467">
        <f t="shared" si="4"/>
        <v>0</v>
      </c>
      <c r="EF17" s="467">
        <f t="shared" si="4"/>
        <v>0</v>
      </c>
      <c r="EG17" s="467">
        <f t="shared" si="4"/>
        <v>1E-3</v>
      </c>
      <c r="EH17" s="467">
        <f t="shared" si="4"/>
        <v>0</v>
      </c>
      <c r="EI17" s="467">
        <f t="shared" si="4"/>
        <v>0</v>
      </c>
      <c r="EJ17" s="467">
        <f t="shared" si="4"/>
        <v>0</v>
      </c>
    </row>
    <row r="18" spans="1:140" s="25" customFormat="1" ht="15" x14ac:dyDescent="0.25">
      <c r="A18" s="603"/>
      <c r="B18" s="605"/>
      <c r="C18" s="461" t="s">
        <v>11</v>
      </c>
      <c r="D18" s="467">
        <f t="shared" si="1"/>
        <v>4.3970000000000002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>
        <f>DY20+DY22+DY24+DY26</f>
        <v>0</v>
      </c>
      <c r="DZ18" s="469">
        <f t="shared" ref="DZ18:EJ18" si="5">DZ20+DZ22+DZ24+DZ26</f>
        <v>0</v>
      </c>
      <c r="EA18" s="467">
        <f t="shared" si="5"/>
        <v>0</v>
      </c>
      <c r="EB18" s="467">
        <f t="shared" si="5"/>
        <v>0</v>
      </c>
      <c r="EC18" s="467">
        <f t="shared" si="5"/>
        <v>0</v>
      </c>
      <c r="ED18" s="467">
        <f t="shared" si="5"/>
        <v>0</v>
      </c>
      <c r="EE18" s="467">
        <f t="shared" si="5"/>
        <v>0</v>
      </c>
      <c r="EF18" s="467">
        <f t="shared" si="5"/>
        <v>0</v>
      </c>
      <c r="EG18" s="467">
        <f t="shared" si="5"/>
        <v>4.3970000000000002</v>
      </c>
      <c r="EH18" s="467">
        <f t="shared" si="5"/>
        <v>0</v>
      </c>
      <c r="EI18" s="467">
        <f t="shared" si="5"/>
        <v>0</v>
      </c>
      <c r="EJ18" s="467">
        <f t="shared" si="5"/>
        <v>0</v>
      </c>
    </row>
    <row r="19" spans="1:140" ht="15" x14ac:dyDescent="0.25">
      <c r="A19" s="537" t="s">
        <v>229</v>
      </c>
      <c r="B19" s="538" t="s">
        <v>19</v>
      </c>
      <c r="C19" s="191" t="s">
        <v>20</v>
      </c>
      <c r="D19" s="467">
        <f t="shared" si="1"/>
        <v>1E-3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>
        <v>1E-3</v>
      </c>
      <c r="EH19" s="467"/>
      <c r="EI19" s="467"/>
      <c r="EJ19" s="467"/>
    </row>
    <row r="20" spans="1:140" ht="15" x14ac:dyDescent="0.25">
      <c r="A20" s="537"/>
      <c r="B20" s="538"/>
      <c r="C20" s="191" t="s">
        <v>11</v>
      </c>
      <c r="D20" s="467">
        <f t="shared" si="1"/>
        <v>4.3970000000000002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>
        <v>4.3970000000000002</v>
      </c>
      <c r="EH20" s="467"/>
      <c r="EI20" s="467"/>
      <c r="EJ20" s="467"/>
    </row>
    <row r="21" spans="1:140" ht="15" x14ac:dyDescent="0.25">
      <c r="A21" s="537" t="s">
        <v>230</v>
      </c>
      <c r="B21" s="538" t="s">
        <v>21</v>
      </c>
      <c r="C21" s="191" t="s">
        <v>17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86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7"/>
      <c r="B22" s="538"/>
      <c r="C22" s="191" t="s">
        <v>11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7" t="s">
        <v>231</v>
      </c>
      <c r="B23" s="538" t="s">
        <v>22</v>
      </c>
      <c r="C23" s="191" t="s">
        <v>17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86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37"/>
      <c r="B24" s="538"/>
      <c r="C24" s="191" t="s">
        <v>11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" x14ac:dyDescent="0.25">
      <c r="A25" s="537" t="s">
        <v>232</v>
      </c>
      <c r="B25" s="538" t="s">
        <v>23</v>
      </c>
      <c r="C25" s="191" t="s">
        <v>17</v>
      </c>
      <c r="D25" s="467">
        <f t="shared" si="1"/>
        <v>0</v>
      </c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7"/>
      <c r="AN25" s="467"/>
      <c r="AO25" s="467"/>
      <c r="AP25" s="467"/>
      <c r="AQ25" s="467"/>
      <c r="AR25" s="467"/>
      <c r="AS25" s="467"/>
      <c r="AT25" s="467"/>
      <c r="AU25" s="467"/>
      <c r="AV25" s="467"/>
      <c r="AW25" s="467"/>
      <c r="AX25" s="467"/>
      <c r="AY25" s="467"/>
      <c r="AZ25" s="467"/>
      <c r="BA25" s="467"/>
      <c r="BB25" s="467"/>
      <c r="BC25" s="467"/>
      <c r="BD25" s="467"/>
      <c r="BE25" s="467"/>
      <c r="BF25" s="467"/>
      <c r="BG25" s="467"/>
      <c r="BH25" s="467"/>
      <c r="BI25" s="467"/>
      <c r="BJ25" s="467"/>
      <c r="BK25" s="467"/>
      <c r="BL25" s="467"/>
      <c r="BM25" s="467"/>
      <c r="BN25" s="467"/>
      <c r="BO25" s="467"/>
      <c r="BP25" s="467"/>
      <c r="BQ25" s="467"/>
      <c r="BR25" s="467"/>
      <c r="BS25" s="467"/>
      <c r="BT25" s="467"/>
      <c r="BU25" s="467"/>
      <c r="BV25" s="467"/>
      <c r="BW25" s="467"/>
      <c r="BX25" s="467"/>
      <c r="BY25" s="467"/>
      <c r="BZ25" s="467"/>
      <c r="CA25" s="467"/>
      <c r="CB25" s="467"/>
      <c r="CC25" s="467"/>
      <c r="CD25" s="467"/>
      <c r="CE25" s="467"/>
      <c r="CF25" s="467"/>
      <c r="CG25" s="467"/>
      <c r="CH25" s="467"/>
      <c r="CI25" s="467"/>
      <c r="CJ25" s="467"/>
      <c r="CK25" s="467"/>
      <c r="CL25" s="467"/>
      <c r="CM25" s="467"/>
      <c r="CN25" s="467"/>
      <c r="CO25" s="467"/>
      <c r="CP25" s="467"/>
      <c r="CQ25" s="467"/>
      <c r="CR25" s="467"/>
      <c r="CS25" s="467"/>
      <c r="CT25" s="467"/>
      <c r="CU25" s="467"/>
      <c r="CV25" s="467"/>
      <c r="CW25" s="467"/>
      <c r="CX25" s="467"/>
      <c r="CY25" s="467"/>
      <c r="CZ25" s="467"/>
      <c r="DA25" s="467"/>
      <c r="DB25" s="467"/>
      <c r="DC25" s="467"/>
      <c r="DD25" s="467"/>
      <c r="DE25" s="467"/>
      <c r="DF25" s="467"/>
      <c r="DG25" s="467"/>
      <c r="DH25" s="467"/>
      <c r="DI25" s="467"/>
      <c r="DJ25" s="467"/>
      <c r="DK25" s="467"/>
      <c r="DL25" s="467"/>
      <c r="DM25" s="467"/>
      <c r="DN25" s="467"/>
      <c r="DO25" s="467"/>
      <c r="DP25" s="467"/>
      <c r="DQ25" s="467"/>
      <c r="DR25" s="467"/>
      <c r="DS25" s="467"/>
      <c r="DT25" s="467"/>
      <c r="DU25" s="467"/>
      <c r="DV25" s="467"/>
      <c r="DW25" s="467"/>
      <c r="DX25" s="467"/>
      <c r="DY25" s="467"/>
      <c r="DZ25" s="467"/>
      <c r="EA25" s="467"/>
      <c r="EB25" s="467"/>
      <c r="EC25" s="467"/>
      <c r="ED25" s="467"/>
      <c r="EE25" s="467"/>
      <c r="EF25" s="467"/>
      <c r="EG25" s="467"/>
      <c r="EH25" s="467"/>
      <c r="EI25" s="467"/>
      <c r="EJ25" s="467"/>
    </row>
    <row r="26" spans="1:140" ht="15.75" customHeight="1" x14ac:dyDescent="0.25">
      <c r="A26" s="540"/>
      <c r="B26" s="609"/>
      <c r="C26" s="344" t="s">
        <v>11</v>
      </c>
      <c r="D26" s="470">
        <f t="shared" si="1"/>
        <v>0</v>
      </c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0" ht="15" x14ac:dyDescent="0.25">
      <c r="A27" s="537" t="s">
        <v>112</v>
      </c>
      <c r="B27" s="582" t="s">
        <v>260</v>
      </c>
      <c r="C27" s="191" t="s">
        <v>28</v>
      </c>
      <c r="D27" s="467">
        <f t="shared" si="1"/>
        <v>1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>
        <v>1</v>
      </c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</row>
    <row r="28" spans="1:140" ht="15" x14ac:dyDescent="0.25">
      <c r="A28" s="537"/>
      <c r="B28" s="582"/>
      <c r="C28" s="191" t="s">
        <v>11</v>
      </c>
      <c r="D28" s="467">
        <f t="shared" si="1"/>
        <v>54.369</v>
      </c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7"/>
      <c r="CB28" s="467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467"/>
      <c r="CU28" s="467"/>
      <c r="CV28" s="467"/>
      <c r="CW28" s="467"/>
      <c r="CX28" s="467"/>
      <c r="CY28" s="467"/>
      <c r="CZ28" s="467"/>
      <c r="DA28" s="467"/>
      <c r="DB28" s="467"/>
      <c r="DC28" s="467"/>
      <c r="DD28" s="467"/>
      <c r="DE28" s="467"/>
      <c r="DF28" s="467"/>
      <c r="DG28" s="467"/>
      <c r="DH28" s="467"/>
      <c r="DI28" s="467"/>
      <c r="DJ28" s="467"/>
      <c r="DK28" s="467"/>
      <c r="DL28" s="467"/>
      <c r="DM28" s="467"/>
      <c r="DN28" s="467"/>
      <c r="DO28" s="467"/>
      <c r="DP28" s="467"/>
      <c r="DQ28" s="467"/>
      <c r="DR28" s="467"/>
      <c r="DS28" s="467"/>
      <c r="DT28" s="467"/>
      <c r="DU28" s="467"/>
      <c r="DV28" s="467"/>
      <c r="DW28" s="467"/>
      <c r="DX28" s="467"/>
      <c r="DY28" s="467">
        <v>54.369</v>
      </c>
      <c r="DZ28" s="467"/>
      <c r="EA28" s="467"/>
      <c r="EB28" s="467"/>
      <c r="EC28" s="467"/>
      <c r="ED28" s="467"/>
      <c r="EE28" s="467"/>
      <c r="EF28" s="467"/>
      <c r="EG28" s="467"/>
      <c r="EH28" s="467"/>
      <c r="EI28" s="467"/>
      <c r="EJ28" s="467"/>
    </row>
    <row r="29" spans="1:140" ht="15" x14ac:dyDescent="0.25">
      <c r="A29" s="537" t="s">
        <v>48</v>
      </c>
      <c r="B29" s="582" t="s">
        <v>264</v>
      </c>
      <c r="C29" s="191" t="s">
        <v>28</v>
      </c>
      <c r="D29" s="467">
        <f t="shared" ref="D29:D30" si="6">DY29+DZ29+EA29+EB29+EC29+ED29+EE29+EF29+EG29+EH29+EI29+EJ29</f>
        <v>84</v>
      </c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467"/>
      <c r="AG29" s="467"/>
      <c r="AH29" s="467"/>
      <c r="AI29" s="467"/>
      <c r="AJ29" s="467"/>
      <c r="AK29" s="467"/>
      <c r="AL29" s="467"/>
      <c r="AM29" s="467"/>
      <c r="AN29" s="467"/>
      <c r="AO29" s="467"/>
      <c r="AP29" s="467"/>
      <c r="AQ29" s="467"/>
      <c r="AR29" s="467"/>
      <c r="AS29" s="467"/>
      <c r="AT29" s="467"/>
      <c r="AU29" s="467"/>
      <c r="AV29" s="467"/>
      <c r="AW29" s="467"/>
      <c r="AX29" s="467"/>
      <c r="AY29" s="467"/>
      <c r="AZ29" s="467"/>
      <c r="BA29" s="467"/>
      <c r="BB29" s="467"/>
      <c r="BC29" s="467"/>
      <c r="BD29" s="467"/>
      <c r="BE29" s="467"/>
      <c r="BF29" s="467"/>
      <c r="BG29" s="467"/>
      <c r="BH29" s="467"/>
      <c r="BI29" s="467"/>
      <c r="BJ29" s="467"/>
      <c r="BK29" s="467"/>
      <c r="BL29" s="467"/>
      <c r="BM29" s="467"/>
      <c r="BN29" s="467"/>
      <c r="BO29" s="467"/>
      <c r="BP29" s="467"/>
      <c r="BQ29" s="467"/>
      <c r="BR29" s="467"/>
      <c r="BS29" s="467"/>
      <c r="BT29" s="467"/>
      <c r="BU29" s="467"/>
      <c r="BV29" s="467"/>
      <c r="BW29" s="467"/>
      <c r="BX29" s="467"/>
      <c r="BY29" s="467"/>
      <c r="BZ29" s="467"/>
      <c r="CA29" s="467"/>
      <c r="CB29" s="467"/>
      <c r="CC29" s="467"/>
      <c r="CD29" s="467"/>
      <c r="CE29" s="467"/>
      <c r="CF29" s="467"/>
      <c r="CG29" s="467"/>
      <c r="CH29" s="467"/>
      <c r="CI29" s="467"/>
      <c r="CJ29" s="467"/>
      <c r="CK29" s="467"/>
      <c r="CL29" s="467"/>
      <c r="CM29" s="467"/>
      <c r="CN29" s="467"/>
      <c r="CO29" s="467"/>
      <c r="CP29" s="467"/>
      <c r="CQ29" s="467"/>
      <c r="CR29" s="467"/>
      <c r="CS29" s="467"/>
      <c r="CT29" s="467"/>
      <c r="CU29" s="467"/>
      <c r="CV29" s="467"/>
      <c r="CW29" s="467"/>
      <c r="CX29" s="467"/>
      <c r="CY29" s="467"/>
      <c r="CZ29" s="467"/>
      <c r="DA29" s="467"/>
      <c r="DB29" s="467"/>
      <c r="DC29" s="467"/>
      <c r="DD29" s="467"/>
      <c r="DE29" s="467"/>
      <c r="DF29" s="467"/>
      <c r="DG29" s="467"/>
      <c r="DH29" s="467"/>
      <c r="DI29" s="467"/>
      <c r="DJ29" s="467"/>
      <c r="DK29" s="467"/>
      <c r="DL29" s="467"/>
      <c r="DM29" s="467"/>
      <c r="DN29" s="467"/>
      <c r="DO29" s="467"/>
      <c r="DP29" s="467"/>
      <c r="DQ29" s="467"/>
      <c r="DR29" s="467"/>
      <c r="DS29" s="467"/>
      <c r="DT29" s="467"/>
      <c r="DU29" s="467"/>
      <c r="DV29" s="467"/>
      <c r="DW29" s="467"/>
      <c r="DX29" s="467"/>
      <c r="DY29" s="467"/>
      <c r="DZ29" s="467"/>
      <c r="EA29" s="467"/>
      <c r="EB29" s="467"/>
      <c r="EC29" s="467">
        <v>50</v>
      </c>
      <c r="ED29" s="467"/>
      <c r="EE29" s="467">
        <v>34</v>
      </c>
      <c r="EF29" s="467"/>
      <c r="EG29" s="467"/>
      <c r="EH29" s="467"/>
      <c r="EI29" s="467"/>
      <c r="EJ29" s="467"/>
    </row>
    <row r="30" spans="1:140" ht="15" x14ac:dyDescent="0.25">
      <c r="A30" s="537"/>
      <c r="B30" s="582"/>
      <c r="C30" s="191" t="s">
        <v>11</v>
      </c>
      <c r="D30" s="467">
        <f t="shared" si="6"/>
        <v>390.34500000000003</v>
      </c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467"/>
      <c r="AG30" s="467"/>
      <c r="AH30" s="467"/>
      <c r="AI30" s="467"/>
      <c r="AJ30" s="467"/>
      <c r="AK30" s="467"/>
      <c r="AL30" s="467"/>
      <c r="AM30" s="467"/>
      <c r="AN30" s="467"/>
      <c r="AO30" s="467"/>
      <c r="AP30" s="467"/>
      <c r="AQ30" s="467"/>
      <c r="AR30" s="467"/>
      <c r="AS30" s="467"/>
      <c r="AT30" s="467"/>
      <c r="AU30" s="467"/>
      <c r="AV30" s="467"/>
      <c r="AW30" s="467"/>
      <c r="AX30" s="467"/>
      <c r="AY30" s="467"/>
      <c r="AZ30" s="467"/>
      <c r="BA30" s="467"/>
      <c r="BB30" s="467"/>
      <c r="BC30" s="467"/>
      <c r="BD30" s="467"/>
      <c r="BE30" s="467"/>
      <c r="BF30" s="467"/>
      <c r="BG30" s="467"/>
      <c r="BH30" s="467"/>
      <c r="BI30" s="467"/>
      <c r="BJ30" s="467"/>
      <c r="BK30" s="467"/>
      <c r="BL30" s="467"/>
      <c r="BM30" s="467"/>
      <c r="BN30" s="467"/>
      <c r="BO30" s="467"/>
      <c r="BP30" s="467"/>
      <c r="BQ30" s="467"/>
      <c r="BR30" s="467"/>
      <c r="BS30" s="467"/>
      <c r="BT30" s="467"/>
      <c r="BU30" s="467"/>
      <c r="BV30" s="467"/>
      <c r="BW30" s="467"/>
      <c r="BX30" s="467"/>
      <c r="BY30" s="467"/>
      <c r="BZ30" s="467"/>
      <c r="CA30" s="467"/>
      <c r="CB30" s="467"/>
      <c r="CC30" s="467"/>
      <c r="CD30" s="467"/>
      <c r="CE30" s="467"/>
      <c r="CF30" s="467"/>
      <c r="CG30" s="467"/>
      <c r="CH30" s="467"/>
      <c r="CI30" s="467"/>
      <c r="CJ30" s="467"/>
      <c r="CK30" s="467"/>
      <c r="CL30" s="467"/>
      <c r="CM30" s="467"/>
      <c r="CN30" s="467"/>
      <c r="CO30" s="467"/>
      <c r="CP30" s="467"/>
      <c r="CQ30" s="467"/>
      <c r="CR30" s="467"/>
      <c r="CS30" s="467"/>
      <c r="CT30" s="467"/>
      <c r="CU30" s="467"/>
      <c r="CV30" s="467"/>
      <c r="CW30" s="467"/>
      <c r="CX30" s="467"/>
      <c r="CY30" s="467"/>
      <c r="CZ30" s="467"/>
      <c r="DA30" s="467"/>
      <c r="DB30" s="467"/>
      <c r="DC30" s="467"/>
      <c r="DD30" s="467"/>
      <c r="DE30" s="467"/>
      <c r="DF30" s="467"/>
      <c r="DG30" s="467"/>
      <c r="DH30" s="467"/>
      <c r="DI30" s="467"/>
      <c r="DJ30" s="467"/>
      <c r="DK30" s="467"/>
      <c r="DL30" s="467"/>
      <c r="DM30" s="467"/>
      <c r="DN30" s="467"/>
      <c r="DO30" s="467"/>
      <c r="DP30" s="467"/>
      <c r="DQ30" s="467"/>
      <c r="DR30" s="467"/>
      <c r="DS30" s="467"/>
      <c r="DT30" s="467"/>
      <c r="DU30" s="467"/>
      <c r="DV30" s="467"/>
      <c r="DW30" s="467"/>
      <c r="DX30" s="467"/>
      <c r="DY30" s="467"/>
      <c r="DZ30" s="467"/>
      <c r="EA30" s="467"/>
      <c r="EB30" s="467"/>
      <c r="EC30" s="467">
        <v>230.786</v>
      </c>
      <c r="ED30" s="467"/>
      <c r="EE30" s="467">
        <v>159.559</v>
      </c>
      <c r="EF30" s="467"/>
      <c r="EG30" s="467"/>
      <c r="EH30" s="467"/>
      <c r="EI30" s="467"/>
      <c r="EJ30" s="467"/>
    </row>
    <row r="31" spans="1:140" ht="15" x14ac:dyDescent="0.25">
      <c r="A31" s="539" t="s">
        <v>153</v>
      </c>
      <c r="B31" s="607" t="s">
        <v>216</v>
      </c>
      <c r="C31" s="335" t="s">
        <v>28</v>
      </c>
      <c r="D31" s="469">
        <f t="shared" si="1"/>
        <v>1</v>
      </c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69"/>
      <c r="BU31" s="469"/>
      <c r="BV31" s="469"/>
      <c r="BW31" s="469"/>
      <c r="BX31" s="469"/>
      <c r="BY31" s="469"/>
      <c r="BZ31" s="469"/>
      <c r="CA31" s="469"/>
      <c r="CB31" s="469"/>
      <c r="CC31" s="469"/>
      <c r="CD31" s="469"/>
      <c r="CE31" s="469"/>
      <c r="CF31" s="469"/>
      <c r="CG31" s="469"/>
      <c r="CH31" s="469"/>
      <c r="CI31" s="469"/>
      <c r="CJ31" s="469"/>
      <c r="CK31" s="469"/>
      <c r="CL31" s="469"/>
      <c r="CM31" s="469"/>
      <c r="CN31" s="469"/>
      <c r="CO31" s="469"/>
      <c r="CP31" s="469"/>
      <c r="CQ31" s="469"/>
      <c r="CR31" s="469"/>
      <c r="CS31" s="469"/>
      <c r="CT31" s="469"/>
      <c r="CU31" s="469"/>
      <c r="CV31" s="469"/>
      <c r="CW31" s="469"/>
      <c r="CX31" s="469"/>
      <c r="CY31" s="469"/>
      <c r="CZ31" s="469"/>
      <c r="DA31" s="469"/>
      <c r="DB31" s="469"/>
      <c r="DC31" s="469"/>
      <c r="DD31" s="469"/>
      <c r="DE31" s="469"/>
      <c r="DF31" s="469"/>
      <c r="DG31" s="469"/>
      <c r="DH31" s="469"/>
      <c r="DI31" s="469"/>
      <c r="DJ31" s="469"/>
      <c r="DK31" s="469"/>
      <c r="DL31" s="469"/>
      <c r="DM31" s="469"/>
      <c r="DN31" s="469"/>
      <c r="DO31" s="469"/>
      <c r="DP31" s="469"/>
      <c r="DQ31" s="469"/>
      <c r="DR31" s="469"/>
      <c r="DS31" s="469"/>
      <c r="DT31" s="469"/>
      <c r="DU31" s="469"/>
      <c r="DV31" s="469"/>
      <c r="DW31" s="469"/>
      <c r="DX31" s="469"/>
      <c r="DY31" s="469"/>
      <c r="DZ31" s="469"/>
      <c r="EA31" s="469"/>
      <c r="EB31" s="469"/>
      <c r="EC31" s="469"/>
      <c r="ED31" s="469"/>
      <c r="EE31" s="469"/>
      <c r="EF31" s="469"/>
      <c r="EG31" s="469">
        <v>1</v>
      </c>
      <c r="EH31" s="469"/>
      <c r="EI31" s="469"/>
      <c r="EJ31" s="469"/>
    </row>
    <row r="32" spans="1:140" ht="15.75" thickBot="1" x14ac:dyDescent="0.3">
      <c r="A32" s="526"/>
      <c r="B32" s="608"/>
      <c r="C32" s="329" t="s">
        <v>11</v>
      </c>
      <c r="D32" s="468">
        <f t="shared" si="1"/>
        <v>23.280999999999999</v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68"/>
      <c r="DY32" s="468"/>
      <c r="DZ32" s="468"/>
      <c r="EA32" s="468"/>
      <c r="EB32" s="468"/>
      <c r="EC32" s="468"/>
      <c r="ED32" s="468"/>
      <c r="EE32" s="468"/>
      <c r="EF32" s="468"/>
      <c r="EG32" s="468">
        <v>23.280999999999999</v>
      </c>
      <c r="EH32" s="468"/>
      <c r="EI32" s="468"/>
      <c r="EJ32" s="468"/>
    </row>
    <row r="33" spans="1:140" s="25" customFormat="1" ht="15.75" thickBot="1" x14ac:dyDescent="0.3">
      <c r="A33" s="463" t="s">
        <v>87</v>
      </c>
      <c r="B33" s="454" t="s">
        <v>85</v>
      </c>
      <c r="C33" s="399" t="s">
        <v>11</v>
      </c>
      <c r="D33" s="464">
        <f t="shared" si="1"/>
        <v>6.4209999999999994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>DY35+DY37+DY39</f>
        <v>0</v>
      </c>
      <c r="DZ33" s="464">
        <f t="shared" ref="DZ33:EJ33" si="7">DZ35+DZ37+DZ39</f>
        <v>0</v>
      </c>
      <c r="EA33" s="464">
        <f t="shared" si="7"/>
        <v>0.25600000000000001</v>
      </c>
      <c r="EB33" s="464">
        <f t="shared" si="7"/>
        <v>0</v>
      </c>
      <c r="EC33" s="464">
        <f t="shared" si="7"/>
        <v>0</v>
      </c>
      <c r="ED33" s="464">
        <f t="shared" si="7"/>
        <v>3.9609999999999999</v>
      </c>
      <c r="EE33" s="464">
        <f t="shared" si="7"/>
        <v>0</v>
      </c>
      <c r="EF33" s="464">
        <f t="shared" si="7"/>
        <v>0</v>
      </c>
      <c r="EG33" s="464">
        <f t="shared" si="7"/>
        <v>0</v>
      </c>
      <c r="EH33" s="464">
        <f t="shared" si="7"/>
        <v>0</v>
      </c>
      <c r="EI33" s="464">
        <f t="shared" si="7"/>
        <v>0</v>
      </c>
      <c r="EJ33" s="464">
        <f t="shared" si="7"/>
        <v>2.2040000000000002</v>
      </c>
    </row>
    <row r="34" spans="1:140" s="25" customFormat="1" ht="15" x14ac:dyDescent="0.25">
      <c r="A34" s="612">
        <v>25</v>
      </c>
      <c r="B34" s="614" t="s">
        <v>217</v>
      </c>
      <c r="C34" s="335" t="s">
        <v>17</v>
      </c>
      <c r="D34" s="472">
        <f t="shared" si="1"/>
        <v>0.01</v>
      </c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72"/>
      <c r="BE34" s="472"/>
      <c r="BF34" s="472"/>
      <c r="BG34" s="472"/>
      <c r="BH34" s="472"/>
      <c r="BI34" s="472"/>
      <c r="BJ34" s="472"/>
      <c r="BK34" s="472"/>
      <c r="BL34" s="472"/>
      <c r="BM34" s="472"/>
      <c r="BN34" s="472"/>
      <c r="BO34" s="472"/>
      <c r="BP34" s="472"/>
      <c r="BQ34" s="472"/>
      <c r="BR34" s="472"/>
      <c r="BS34" s="472"/>
      <c r="BT34" s="472"/>
      <c r="BU34" s="472"/>
      <c r="BV34" s="472"/>
      <c r="BW34" s="472"/>
      <c r="BX34" s="472"/>
      <c r="BY34" s="472"/>
      <c r="BZ34" s="472"/>
      <c r="CA34" s="472"/>
      <c r="CB34" s="472"/>
      <c r="CC34" s="472"/>
      <c r="CD34" s="472"/>
      <c r="CE34" s="472"/>
      <c r="CF34" s="472"/>
      <c r="CG34" s="472"/>
      <c r="CH34" s="472"/>
      <c r="CI34" s="472"/>
      <c r="CJ34" s="472"/>
      <c r="CK34" s="472"/>
      <c r="CL34" s="472"/>
      <c r="CM34" s="472"/>
      <c r="CN34" s="472"/>
      <c r="CO34" s="472"/>
      <c r="CP34" s="472"/>
      <c r="CQ34" s="472"/>
      <c r="CR34" s="472"/>
      <c r="CS34" s="472"/>
      <c r="CT34" s="472"/>
      <c r="CU34" s="472"/>
      <c r="CV34" s="472"/>
      <c r="CW34" s="472"/>
      <c r="CX34" s="472"/>
      <c r="CY34" s="472"/>
      <c r="CZ34" s="472"/>
      <c r="DA34" s="472"/>
      <c r="DB34" s="472"/>
      <c r="DC34" s="472"/>
      <c r="DD34" s="472"/>
      <c r="DE34" s="472"/>
      <c r="DF34" s="472"/>
      <c r="DG34" s="472"/>
      <c r="DH34" s="472"/>
      <c r="DI34" s="472"/>
      <c r="DJ34" s="472"/>
      <c r="DK34" s="472"/>
      <c r="DL34" s="472"/>
      <c r="DM34" s="472"/>
      <c r="DN34" s="472"/>
      <c r="DO34" s="472"/>
      <c r="DP34" s="472"/>
      <c r="DQ34" s="472"/>
      <c r="DR34" s="472"/>
      <c r="DS34" s="472"/>
      <c r="DT34" s="472"/>
      <c r="DU34" s="472"/>
      <c r="DV34" s="472"/>
      <c r="DW34" s="472"/>
      <c r="DX34" s="472"/>
      <c r="DY34" s="472"/>
      <c r="DZ34" s="472"/>
      <c r="EA34" s="472"/>
      <c r="EB34" s="472"/>
      <c r="EC34" s="472"/>
      <c r="ED34" s="472"/>
      <c r="EE34" s="472"/>
      <c r="EF34" s="472"/>
      <c r="EG34" s="472"/>
      <c r="EH34" s="472"/>
      <c r="EI34" s="472"/>
      <c r="EJ34" s="472">
        <v>0.01</v>
      </c>
    </row>
    <row r="35" spans="1:140" s="25" customFormat="1" ht="15" x14ac:dyDescent="0.25">
      <c r="A35" s="613"/>
      <c r="B35" s="609"/>
      <c r="C35" s="344" t="s">
        <v>11</v>
      </c>
      <c r="D35" s="473">
        <f t="shared" si="1"/>
        <v>2.2040000000000002</v>
      </c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3"/>
      <c r="CZ35" s="473"/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3"/>
      <c r="EF35" s="473"/>
      <c r="EG35" s="473"/>
      <c r="EH35" s="473"/>
      <c r="EI35" s="473"/>
      <c r="EJ35" s="473">
        <v>2.2040000000000002</v>
      </c>
    </row>
    <row r="36" spans="1:140" s="25" customFormat="1" ht="15" x14ac:dyDescent="0.25">
      <c r="A36" s="600">
        <v>26</v>
      </c>
      <c r="B36" s="601" t="s">
        <v>256</v>
      </c>
      <c r="C36" s="487" t="s">
        <v>28</v>
      </c>
      <c r="D36" s="489">
        <f t="shared" si="1"/>
        <v>4</v>
      </c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8"/>
      <c r="BT36" s="488"/>
      <c r="BU36" s="488"/>
      <c r="BV36" s="488"/>
      <c r="BW36" s="488"/>
      <c r="BX36" s="488"/>
      <c r="BY36" s="488"/>
      <c r="BZ36" s="488"/>
      <c r="CA36" s="488"/>
      <c r="CB36" s="488"/>
      <c r="CC36" s="488"/>
      <c r="CD36" s="488"/>
      <c r="CE36" s="488"/>
      <c r="CF36" s="488"/>
      <c r="CG36" s="488"/>
      <c r="CH36" s="488"/>
      <c r="CI36" s="488"/>
      <c r="CJ36" s="488"/>
      <c r="CK36" s="488"/>
      <c r="CL36" s="488"/>
      <c r="CM36" s="488"/>
      <c r="CN36" s="488"/>
      <c r="CO36" s="488"/>
      <c r="CP36" s="488"/>
      <c r="CQ36" s="488"/>
      <c r="CR36" s="488"/>
      <c r="CS36" s="488"/>
      <c r="CT36" s="488"/>
      <c r="CU36" s="488"/>
      <c r="CV36" s="488"/>
      <c r="CW36" s="488"/>
      <c r="CX36" s="488"/>
      <c r="CY36" s="488"/>
      <c r="CZ36" s="488"/>
      <c r="DA36" s="488"/>
      <c r="DB36" s="488"/>
      <c r="DC36" s="488"/>
      <c r="DD36" s="488"/>
      <c r="DE36" s="488"/>
      <c r="DF36" s="488"/>
      <c r="DG36" s="488"/>
      <c r="DH36" s="488"/>
      <c r="DI36" s="488"/>
      <c r="DJ36" s="488"/>
      <c r="DK36" s="488"/>
      <c r="DL36" s="488"/>
      <c r="DM36" s="488"/>
      <c r="DN36" s="488"/>
      <c r="DO36" s="488"/>
      <c r="DP36" s="488"/>
      <c r="DQ36" s="488"/>
      <c r="DR36" s="488"/>
      <c r="DS36" s="488"/>
      <c r="DT36" s="488"/>
      <c r="DU36" s="488"/>
      <c r="DV36" s="488"/>
      <c r="DW36" s="488"/>
      <c r="DX36" s="488"/>
      <c r="DY36" s="488"/>
      <c r="DZ36" s="488"/>
      <c r="EA36" s="489">
        <v>1</v>
      </c>
      <c r="EB36" s="488"/>
      <c r="EC36" s="488"/>
      <c r="ED36" s="489">
        <v>3</v>
      </c>
      <c r="EE36" s="488"/>
      <c r="EF36" s="488"/>
      <c r="EG36" s="488"/>
      <c r="EH36" s="488"/>
      <c r="EI36" s="488"/>
      <c r="EJ36" s="488"/>
    </row>
    <row r="37" spans="1:140" s="25" customFormat="1" ht="26.25" customHeight="1" x14ac:dyDescent="0.25">
      <c r="A37" s="600"/>
      <c r="B37" s="601"/>
      <c r="C37" s="191" t="s">
        <v>11</v>
      </c>
      <c r="D37" s="472">
        <f t="shared" si="1"/>
        <v>4.2169999999999996</v>
      </c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490"/>
      <c r="R37" s="490"/>
      <c r="S37" s="490"/>
      <c r="T37" s="490"/>
      <c r="U37" s="490"/>
      <c r="V37" s="490"/>
      <c r="W37" s="490"/>
      <c r="X37" s="490"/>
      <c r="Y37" s="490"/>
      <c r="Z37" s="490"/>
      <c r="AA37" s="490"/>
      <c r="AB37" s="490"/>
      <c r="AC37" s="490"/>
      <c r="AD37" s="490"/>
      <c r="AE37" s="490"/>
      <c r="AF37" s="490"/>
      <c r="AG37" s="490"/>
      <c r="AH37" s="490"/>
      <c r="AI37" s="490"/>
      <c r="AJ37" s="490"/>
      <c r="AK37" s="490"/>
      <c r="AL37" s="490"/>
      <c r="AM37" s="490"/>
      <c r="AN37" s="490"/>
      <c r="AO37" s="490"/>
      <c r="AP37" s="490"/>
      <c r="AQ37" s="490"/>
      <c r="AR37" s="490"/>
      <c r="AS37" s="490"/>
      <c r="AT37" s="490"/>
      <c r="AU37" s="490"/>
      <c r="AV37" s="490"/>
      <c r="AW37" s="490"/>
      <c r="AX37" s="490"/>
      <c r="AY37" s="490"/>
      <c r="AZ37" s="490"/>
      <c r="BA37" s="490"/>
      <c r="BB37" s="490"/>
      <c r="BC37" s="490"/>
      <c r="BD37" s="490"/>
      <c r="BE37" s="490"/>
      <c r="BF37" s="490"/>
      <c r="BG37" s="490"/>
      <c r="BH37" s="490"/>
      <c r="BI37" s="490"/>
      <c r="BJ37" s="490"/>
      <c r="BK37" s="490"/>
      <c r="BL37" s="490"/>
      <c r="BM37" s="490"/>
      <c r="BN37" s="490"/>
      <c r="BO37" s="490"/>
      <c r="BP37" s="490"/>
      <c r="BQ37" s="490"/>
      <c r="BR37" s="490"/>
      <c r="BS37" s="490"/>
      <c r="BT37" s="490"/>
      <c r="BU37" s="490"/>
      <c r="BV37" s="490"/>
      <c r="BW37" s="490"/>
      <c r="BX37" s="490"/>
      <c r="BY37" s="490"/>
      <c r="BZ37" s="490"/>
      <c r="CA37" s="490"/>
      <c r="CB37" s="490"/>
      <c r="CC37" s="490"/>
      <c r="CD37" s="490"/>
      <c r="CE37" s="490"/>
      <c r="CF37" s="490"/>
      <c r="CG37" s="490"/>
      <c r="CH37" s="490"/>
      <c r="CI37" s="490"/>
      <c r="CJ37" s="490"/>
      <c r="CK37" s="490"/>
      <c r="CL37" s="490"/>
      <c r="CM37" s="490"/>
      <c r="CN37" s="490"/>
      <c r="CO37" s="490"/>
      <c r="CP37" s="490"/>
      <c r="CQ37" s="490"/>
      <c r="CR37" s="490"/>
      <c r="CS37" s="490"/>
      <c r="CT37" s="490"/>
      <c r="CU37" s="490"/>
      <c r="CV37" s="490"/>
      <c r="CW37" s="490"/>
      <c r="CX37" s="490"/>
      <c r="CY37" s="490"/>
      <c r="CZ37" s="490"/>
      <c r="DA37" s="490"/>
      <c r="DB37" s="490"/>
      <c r="DC37" s="490"/>
      <c r="DD37" s="490"/>
      <c r="DE37" s="490"/>
      <c r="DF37" s="490"/>
      <c r="DG37" s="490"/>
      <c r="DH37" s="490"/>
      <c r="DI37" s="490"/>
      <c r="DJ37" s="490"/>
      <c r="DK37" s="490"/>
      <c r="DL37" s="490"/>
      <c r="DM37" s="490"/>
      <c r="DN37" s="490"/>
      <c r="DO37" s="490"/>
      <c r="DP37" s="490"/>
      <c r="DQ37" s="490"/>
      <c r="DR37" s="490"/>
      <c r="DS37" s="490"/>
      <c r="DT37" s="490"/>
      <c r="DU37" s="490"/>
      <c r="DV37" s="490"/>
      <c r="DW37" s="490"/>
      <c r="DX37" s="490"/>
      <c r="DY37" s="490"/>
      <c r="DZ37" s="490"/>
      <c r="EA37" s="472">
        <v>0.25600000000000001</v>
      </c>
      <c r="EB37" s="490"/>
      <c r="EC37" s="490"/>
      <c r="ED37" s="472">
        <v>3.9609999999999999</v>
      </c>
      <c r="EE37" s="490"/>
      <c r="EF37" s="490"/>
      <c r="EG37" s="490"/>
      <c r="EH37" s="490"/>
      <c r="EI37" s="490"/>
      <c r="EJ37" s="490"/>
    </row>
    <row r="38" spans="1:140" s="25" customFormat="1" ht="15" x14ac:dyDescent="0.25">
      <c r="A38" s="539" t="s">
        <v>233</v>
      </c>
      <c r="B38" s="598" t="s">
        <v>60</v>
      </c>
      <c r="C38" s="335" t="s">
        <v>28</v>
      </c>
      <c r="D38" s="472">
        <f t="shared" si="1"/>
        <v>0</v>
      </c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72"/>
      <c r="BE38" s="472"/>
      <c r="BF38" s="472"/>
      <c r="BG38" s="472"/>
      <c r="BH38" s="472"/>
      <c r="BI38" s="472"/>
      <c r="BJ38" s="472"/>
      <c r="BK38" s="472"/>
      <c r="BL38" s="472"/>
      <c r="BM38" s="472"/>
      <c r="BN38" s="472"/>
      <c r="BO38" s="472"/>
      <c r="BP38" s="472"/>
      <c r="BQ38" s="472"/>
      <c r="BR38" s="472"/>
      <c r="BS38" s="472"/>
      <c r="BT38" s="472"/>
      <c r="BU38" s="472"/>
      <c r="BV38" s="472"/>
      <c r="BW38" s="472"/>
      <c r="BX38" s="472"/>
      <c r="BY38" s="472"/>
      <c r="BZ38" s="472"/>
      <c r="CA38" s="472"/>
      <c r="CB38" s="472"/>
      <c r="CC38" s="472"/>
      <c r="CD38" s="472"/>
      <c r="CE38" s="472"/>
      <c r="CF38" s="472"/>
      <c r="CG38" s="472"/>
      <c r="CH38" s="472"/>
      <c r="CI38" s="472"/>
      <c r="CJ38" s="472"/>
      <c r="CK38" s="472"/>
      <c r="CL38" s="472"/>
      <c r="CM38" s="472"/>
      <c r="CN38" s="472"/>
      <c r="CO38" s="472"/>
      <c r="CP38" s="472"/>
      <c r="CQ38" s="472"/>
      <c r="CR38" s="472"/>
      <c r="CS38" s="472"/>
      <c r="CT38" s="472"/>
      <c r="CU38" s="472"/>
      <c r="CV38" s="472"/>
      <c r="CW38" s="472"/>
      <c r="CX38" s="472"/>
      <c r="CY38" s="472"/>
      <c r="CZ38" s="472"/>
      <c r="DA38" s="472"/>
      <c r="DB38" s="472"/>
      <c r="DC38" s="472"/>
      <c r="DD38" s="472"/>
      <c r="DE38" s="472"/>
      <c r="DF38" s="472"/>
      <c r="DG38" s="472"/>
      <c r="DH38" s="472"/>
      <c r="DI38" s="472"/>
      <c r="DJ38" s="472"/>
      <c r="DK38" s="472"/>
      <c r="DL38" s="472"/>
      <c r="DM38" s="472"/>
      <c r="DN38" s="472"/>
      <c r="DO38" s="472"/>
      <c r="DP38" s="472"/>
      <c r="DQ38" s="472"/>
      <c r="DR38" s="472"/>
      <c r="DS38" s="472"/>
      <c r="DT38" s="472"/>
      <c r="DU38" s="472"/>
      <c r="DV38" s="472"/>
      <c r="DW38" s="472"/>
      <c r="DX38" s="472"/>
      <c r="DY38" s="472"/>
      <c r="DZ38" s="472"/>
      <c r="EA38" s="472"/>
      <c r="EB38" s="472"/>
      <c r="EC38" s="472"/>
      <c r="ED38" s="472"/>
      <c r="EE38" s="472"/>
      <c r="EF38" s="472"/>
      <c r="EG38" s="472"/>
      <c r="EH38" s="472"/>
      <c r="EI38" s="472"/>
      <c r="EJ38" s="472"/>
    </row>
    <row r="39" spans="1:140" s="25" customFormat="1" ht="15.75" thickBot="1" x14ac:dyDescent="0.3">
      <c r="A39" s="526"/>
      <c r="B39" s="599"/>
      <c r="C39" s="329" t="s">
        <v>11</v>
      </c>
      <c r="D39" s="474">
        <f t="shared" si="1"/>
        <v>0</v>
      </c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4"/>
      <c r="AJ39" s="474"/>
      <c r="AK39" s="474"/>
      <c r="AL39" s="474"/>
      <c r="AM39" s="474"/>
      <c r="AN39" s="474"/>
      <c r="AO39" s="474"/>
      <c r="AP39" s="474"/>
      <c r="AQ39" s="474"/>
      <c r="AR39" s="474"/>
      <c r="AS39" s="474"/>
      <c r="AT39" s="474"/>
      <c r="AU39" s="474"/>
      <c r="AV39" s="474"/>
      <c r="AW39" s="474"/>
      <c r="AX39" s="474"/>
      <c r="AY39" s="474"/>
      <c r="AZ39" s="474"/>
      <c r="BA39" s="474"/>
      <c r="BB39" s="474"/>
      <c r="BC39" s="474"/>
      <c r="BD39" s="474"/>
      <c r="BE39" s="474"/>
      <c r="BF39" s="474"/>
      <c r="BG39" s="474"/>
      <c r="BH39" s="474"/>
      <c r="BI39" s="474"/>
      <c r="BJ39" s="474"/>
      <c r="BK39" s="474"/>
      <c r="BL39" s="474"/>
      <c r="BM39" s="474"/>
      <c r="BN39" s="474"/>
      <c r="BO39" s="474"/>
      <c r="BP39" s="474"/>
      <c r="BQ39" s="474"/>
      <c r="BR39" s="474"/>
      <c r="BS39" s="474"/>
      <c r="BT39" s="474"/>
      <c r="BU39" s="474"/>
      <c r="BV39" s="474"/>
      <c r="BW39" s="474"/>
      <c r="BX39" s="474"/>
      <c r="BY39" s="474"/>
      <c r="BZ39" s="474"/>
      <c r="CA39" s="474"/>
      <c r="CB39" s="474"/>
      <c r="CC39" s="474"/>
      <c r="CD39" s="474"/>
      <c r="CE39" s="474"/>
      <c r="CF39" s="474"/>
      <c r="CG39" s="474"/>
      <c r="CH39" s="474"/>
      <c r="CI39" s="474"/>
      <c r="CJ39" s="474"/>
      <c r="CK39" s="474"/>
      <c r="CL39" s="474"/>
      <c r="CM39" s="474"/>
      <c r="CN39" s="474"/>
      <c r="CO39" s="474"/>
      <c r="CP39" s="474"/>
      <c r="CQ39" s="474"/>
      <c r="CR39" s="474"/>
      <c r="CS39" s="474"/>
      <c r="CT39" s="474"/>
      <c r="CU39" s="474"/>
      <c r="CV39" s="474"/>
      <c r="CW39" s="474"/>
      <c r="CX39" s="474"/>
      <c r="CY39" s="474"/>
      <c r="CZ39" s="474"/>
      <c r="DA39" s="474"/>
      <c r="DB39" s="474"/>
      <c r="DC39" s="474"/>
      <c r="DD39" s="474"/>
      <c r="DE39" s="474"/>
      <c r="DF39" s="474"/>
      <c r="DG39" s="474"/>
      <c r="DH39" s="474"/>
      <c r="DI39" s="474"/>
      <c r="DJ39" s="474"/>
      <c r="DK39" s="474"/>
      <c r="DL39" s="474"/>
      <c r="DM39" s="474"/>
      <c r="DN39" s="474"/>
      <c r="DO39" s="474"/>
      <c r="DP39" s="474"/>
      <c r="DQ39" s="474"/>
      <c r="DR39" s="474"/>
      <c r="DS39" s="474"/>
      <c r="DT39" s="474"/>
      <c r="DU39" s="474"/>
      <c r="DV39" s="474"/>
      <c r="DW39" s="474"/>
      <c r="DX39" s="474"/>
      <c r="DY39" s="474"/>
      <c r="DZ39" s="474"/>
      <c r="EA39" s="474"/>
      <c r="EB39" s="474"/>
      <c r="EC39" s="474"/>
      <c r="ED39" s="474"/>
      <c r="EE39" s="474"/>
      <c r="EF39" s="474"/>
      <c r="EG39" s="474"/>
      <c r="EH39" s="474"/>
      <c r="EI39" s="474"/>
      <c r="EJ39" s="474"/>
    </row>
    <row r="40" spans="1:140" s="25" customFormat="1" ht="27.75" customHeight="1" thickBot="1" x14ac:dyDescent="0.3">
      <c r="A40" s="397" t="s">
        <v>89</v>
      </c>
      <c r="B40" s="498" t="s">
        <v>263</v>
      </c>
      <c r="C40" s="399" t="s">
        <v>11</v>
      </c>
      <c r="D40" s="464">
        <f t="shared" si="1"/>
        <v>36.134</v>
      </c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/>
      <c r="DZ40" s="464">
        <v>36.134</v>
      </c>
      <c r="EA40" s="464"/>
      <c r="EB40" s="464"/>
      <c r="EC40" s="464"/>
      <c r="ED40" s="464"/>
      <c r="EE40" s="464"/>
      <c r="EF40" s="464"/>
      <c r="EG40" s="464"/>
      <c r="EH40" s="464"/>
      <c r="EI40" s="464"/>
      <c r="EJ40" s="464"/>
    </row>
    <row r="41" spans="1:140" s="25" customFormat="1" ht="21.75" customHeight="1" thickBot="1" x14ac:dyDescent="0.3">
      <c r="A41" s="417"/>
      <c r="B41" s="418" t="s">
        <v>90</v>
      </c>
      <c r="C41" s="419" t="s">
        <v>11</v>
      </c>
      <c r="D41" s="465">
        <f>D7+D16+D33+D40</f>
        <v>801.82799999999997</v>
      </c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>
        <f>DY7+DY16+DY33+DY40</f>
        <v>61.293999999999997</v>
      </c>
      <c r="DZ41" s="465">
        <f>DZ7+DZ16+DZ33+DZ40</f>
        <v>36.134</v>
      </c>
      <c r="EA41" s="465">
        <f>EA7+EA16+EA33+EA40</f>
        <v>3.7130000000000001</v>
      </c>
      <c r="EB41" s="465">
        <f t="shared" ref="EB41:EJ41" si="8">EB7+EB16+EB33+EB40</f>
        <v>0</v>
      </c>
      <c r="EC41" s="465">
        <f t="shared" si="8"/>
        <v>230.786</v>
      </c>
      <c r="ED41" s="465">
        <f t="shared" si="8"/>
        <v>3.9609999999999999</v>
      </c>
      <c r="EE41" s="465">
        <f t="shared" si="8"/>
        <v>159.559</v>
      </c>
      <c r="EF41" s="465">
        <f t="shared" si="8"/>
        <v>0</v>
      </c>
      <c r="EG41" s="465">
        <f t="shared" si="8"/>
        <v>34.201999999999998</v>
      </c>
      <c r="EH41" s="465">
        <f t="shared" si="8"/>
        <v>269.97500000000002</v>
      </c>
      <c r="EI41" s="465">
        <f t="shared" si="8"/>
        <v>0</v>
      </c>
      <c r="EJ41" s="465">
        <f t="shared" si="8"/>
        <v>2.2040000000000002</v>
      </c>
    </row>
    <row r="42" spans="1:140" s="25" customFormat="1" ht="15" x14ac:dyDescent="0.25">
      <c r="A42" s="460"/>
      <c r="B42" s="200"/>
      <c r="C42" s="201"/>
      <c r="D42" s="203"/>
    </row>
    <row r="43" spans="1:140" ht="21" customHeight="1" x14ac:dyDescent="0.25">
      <c r="A43" s="13"/>
      <c r="B43" s="615" t="s">
        <v>267</v>
      </c>
      <c r="C43" s="615"/>
      <c r="D43" s="13"/>
    </row>
    <row r="44" spans="1:140" ht="21" customHeight="1" x14ac:dyDescent="0.25">
      <c r="A44" s="13"/>
      <c r="B44" s="495" t="s">
        <v>265</v>
      </c>
      <c r="C44" s="495"/>
      <c r="D44" s="13"/>
    </row>
    <row r="45" spans="1:140" ht="41.25" customHeight="1" x14ac:dyDescent="0.25">
      <c r="B45" s="89" t="s">
        <v>257</v>
      </c>
      <c r="C45" s="89"/>
    </row>
    <row r="47" spans="1:140" ht="12.75" customHeight="1" x14ac:dyDescent="0.2"/>
    <row r="48" spans="1:140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61">
    <mergeCell ref="DU4:DU5"/>
    <mergeCell ref="DV4:DV5"/>
    <mergeCell ref="DW4:DW5"/>
    <mergeCell ref="DX4:DX5"/>
    <mergeCell ref="DY4:DY5"/>
    <mergeCell ref="DP4:DP5"/>
    <mergeCell ref="DQ4:DQ5"/>
    <mergeCell ref="DR4:DR5"/>
    <mergeCell ref="DS4:DS5"/>
    <mergeCell ref="DT4:DT5"/>
    <mergeCell ref="DK4:DK5"/>
    <mergeCell ref="DL4:DL5"/>
    <mergeCell ref="DM4:DM5"/>
    <mergeCell ref="DN4:DN5"/>
    <mergeCell ref="DO4:DO5"/>
    <mergeCell ref="DF4:DF5"/>
    <mergeCell ref="DG4:DG5"/>
    <mergeCell ref="DH4:DH5"/>
    <mergeCell ref="DI4:DI5"/>
    <mergeCell ref="DJ4:DJ5"/>
    <mergeCell ref="DA4:DA5"/>
    <mergeCell ref="DB4:DB5"/>
    <mergeCell ref="DC4:DC5"/>
    <mergeCell ref="DD4:DD5"/>
    <mergeCell ref="DE4:DE5"/>
    <mergeCell ref="CV4:CV5"/>
    <mergeCell ref="CW4:CW5"/>
    <mergeCell ref="CX4:CX5"/>
    <mergeCell ref="CY4:CY5"/>
    <mergeCell ref="CZ4:CZ5"/>
    <mergeCell ref="CQ4:CQ5"/>
    <mergeCell ref="CR4:CR5"/>
    <mergeCell ref="CS4:CS5"/>
    <mergeCell ref="CT4:CT5"/>
    <mergeCell ref="CU4:CU5"/>
    <mergeCell ref="CL4:CL5"/>
    <mergeCell ref="CM4:CM5"/>
    <mergeCell ref="CN4:CN5"/>
    <mergeCell ref="CO4:CO5"/>
    <mergeCell ref="CP4:CP5"/>
    <mergeCell ref="CG4:CG5"/>
    <mergeCell ref="CH4:CH5"/>
    <mergeCell ref="CI4:CI5"/>
    <mergeCell ref="CJ4:CJ5"/>
    <mergeCell ref="CK4:CK5"/>
    <mergeCell ref="CB4:CB5"/>
    <mergeCell ref="CC4:CC5"/>
    <mergeCell ref="CD4:CD5"/>
    <mergeCell ref="CE4:CE5"/>
    <mergeCell ref="CF4:CF5"/>
    <mergeCell ref="BW4:BW5"/>
    <mergeCell ref="BX4:BX5"/>
    <mergeCell ref="BY4:BY5"/>
    <mergeCell ref="BZ4:BZ5"/>
    <mergeCell ref="CA4:CA5"/>
    <mergeCell ref="BR4:BR5"/>
    <mergeCell ref="BS4:BS5"/>
    <mergeCell ref="BT4:BT5"/>
    <mergeCell ref="BU4:BU5"/>
    <mergeCell ref="BV4:BV5"/>
    <mergeCell ref="BM4:BM5"/>
    <mergeCell ref="BN4:BN5"/>
    <mergeCell ref="BO4:BO5"/>
    <mergeCell ref="BP4:BP5"/>
    <mergeCell ref="BQ4:BQ5"/>
    <mergeCell ref="BH4:BH5"/>
    <mergeCell ref="BI4:BI5"/>
    <mergeCell ref="BJ4:BJ5"/>
    <mergeCell ref="BK4:BK5"/>
    <mergeCell ref="BL4:BL5"/>
    <mergeCell ref="BC4:BC5"/>
    <mergeCell ref="BD4:BD5"/>
    <mergeCell ref="BE4:BE5"/>
    <mergeCell ref="BF4:BF5"/>
    <mergeCell ref="BG4:BG5"/>
    <mergeCell ref="AX4:AX5"/>
    <mergeCell ref="AY4:AY5"/>
    <mergeCell ref="AZ4:AZ5"/>
    <mergeCell ref="BA4:BA5"/>
    <mergeCell ref="BB4:BB5"/>
    <mergeCell ref="AS4:AS5"/>
    <mergeCell ref="AT4:AT5"/>
    <mergeCell ref="AU4:AU5"/>
    <mergeCell ref="AV4:AV5"/>
    <mergeCell ref="AW4:AW5"/>
    <mergeCell ref="AN4:AN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D4:AD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D4:D5"/>
    <mergeCell ref="A34:A35"/>
    <mergeCell ref="B34:B35"/>
    <mergeCell ref="B43:C43"/>
    <mergeCell ref="A14:A15"/>
    <mergeCell ref="B14:B15"/>
    <mergeCell ref="A29:A30"/>
    <mergeCell ref="B29:B30"/>
    <mergeCell ref="A10:A11"/>
    <mergeCell ref="B10:B11"/>
    <mergeCell ref="A12:A13"/>
    <mergeCell ref="B12:B13"/>
    <mergeCell ref="A2:D2"/>
    <mergeCell ref="A4:A6"/>
    <mergeCell ref="B4:B6"/>
    <mergeCell ref="C4:C6"/>
    <mergeCell ref="A38:A39"/>
    <mergeCell ref="B38:B39"/>
    <mergeCell ref="A19:A20"/>
    <mergeCell ref="B19:B20"/>
    <mergeCell ref="A21:A22"/>
    <mergeCell ref="B21:B22"/>
    <mergeCell ref="A23:A24"/>
    <mergeCell ref="B23:B24"/>
    <mergeCell ref="A36:A37"/>
    <mergeCell ref="B36:B37"/>
    <mergeCell ref="A17:A18"/>
    <mergeCell ref="B17:B18"/>
    <mergeCell ref="A8:A9"/>
    <mergeCell ref="B8:B9"/>
    <mergeCell ref="B27:B28"/>
    <mergeCell ref="A31:A32"/>
    <mergeCell ref="B31:B32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2022-01-14T11:18:19Z</dcterms:modified>
</cp:coreProperties>
</file>