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1.'!$A$1:$D$41</definedName>
  </definedNames>
  <calcPr calcId="145621"/>
</workbook>
</file>

<file path=xl/calcChain.xml><?xml version="1.0" encoding="utf-8"?>
<calcChain xmlns="http://schemas.openxmlformats.org/spreadsheetml/2006/main">
  <c r="EJ35" i="40" l="1"/>
  <c r="EG35" i="40" l="1"/>
  <c r="D35" i="40" l="1"/>
  <c r="D34" i="40"/>
  <c r="D33" i="40"/>
  <c r="D32" i="40"/>
  <c r="D31" i="40"/>
  <c r="D30" i="40"/>
  <c r="D29" i="40"/>
  <c r="D24" i="40"/>
  <c r="D27" i="40"/>
  <c r="D26" i="40"/>
  <c r="D25" i="40"/>
  <c r="D23" i="40"/>
  <c r="D22" i="40"/>
  <c r="D21" i="40"/>
  <c r="D20" i="40"/>
  <c r="D19" i="40"/>
  <c r="D18" i="40"/>
  <c r="D17" i="40"/>
  <c r="D16" i="40"/>
  <c r="DZ14" i="40"/>
  <c r="EA14" i="40"/>
  <c r="EB14" i="40"/>
  <c r="EC14" i="40"/>
  <c r="ED14" i="40"/>
  <c r="EE14" i="40"/>
  <c r="EF14" i="40"/>
  <c r="EG14" i="40"/>
  <c r="EH14" i="40"/>
  <c r="EI14" i="40"/>
  <c r="EJ14" i="40"/>
  <c r="DZ15" i="40"/>
  <c r="EA15" i="40"/>
  <c r="EA13" i="40" s="1"/>
  <c r="EB15" i="40"/>
  <c r="EB13" i="40" s="1"/>
  <c r="EC15" i="40"/>
  <c r="EC13" i="40" s="1"/>
  <c r="ED15" i="40"/>
  <c r="ED13" i="40" s="1"/>
  <c r="EE15" i="40"/>
  <c r="EE13" i="40" s="1"/>
  <c r="EF15" i="40"/>
  <c r="EF13" i="40" s="1"/>
  <c r="EG15" i="40"/>
  <c r="EG13" i="40" s="1"/>
  <c r="EH15" i="40"/>
  <c r="EH13" i="40" s="1"/>
  <c r="EI15" i="40"/>
  <c r="EI13" i="40" s="1"/>
  <c r="EJ15" i="40"/>
  <c r="EJ13" i="40" s="1"/>
  <c r="DY15" i="40"/>
  <c r="DY13" i="40" s="1"/>
  <c r="DY14" i="40"/>
  <c r="D14" i="40" l="1"/>
  <c r="D15" i="40"/>
  <c r="DZ13" i="40"/>
  <c r="DZ28" i="40"/>
  <c r="EA28" i="40"/>
  <c r="EB28" i="40"/>
  <c r="EC28" i="40"/>
  <c r="ED28" i="40"/>
  <c r="EE28" i="40"/>
  <c r="EF28" i="40"/>
  <c r="EG28" i="40"/>
  <c r="EH28" i="40"/>
  <c r="EI28" i="40"/>
  <c r="EJ28" i="40"/>
  <c r="DY28" i="40" l="1"/>
  <c r="D28" i="40" s="1"/>
  <c r="EE6" i="40" l="1"/>
  <c r="EH6" i="40"/>
  <c r="EA6" i="40" l="1"/>
  <c r="D6" i="40" s="1"/>
  <c r="DY38" i="40" l="1"/>
  <c r="EB38" i="40" l="1"/>
  <c r="EC38" i="40"/>
  <c r="ED38" i="40"/>
  <c r="EE38" i="40"/>
  <c r="EF38" i="40"/>
  <c r="EG38" i="40"/>
  <c r="EH38" i="40"/>
  <c r="EI38" i="40"/>
  <c r="EJ38" i="40"/>
  <c r="EA38" i="40" l="1"/>
  <c r="D13" i="40" l="1"/>
  <c r="D38" i="40" s="1"/>
  <c r="DZ38" i="40"/>
</calcChain>
</file>

<file path=xl/sharedStrings.xml><?xml version="1.0" encoding="utf-8"?>
<sst xmlns="http://schemas.openxmlformats.org/spreadsheetml/2006/main" count="728" uniqueCount="266">
  <si>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</si>
  <si>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</si>
  <si>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</si>
  <si>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</si>
  <si>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</si>
  <si>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</si>
  <si>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</si>
  <si>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</si>
  <si>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</si>
  <si>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</si>
  <si>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</si>
  <si>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</si>
  <si>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</si>
  <si>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</si>
  <si>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</si>
  <si>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</si>
  <si>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</si>
  <si>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</si>
  <si>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</si>
  <si>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</si>
  <si>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</si>
  <si>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</si>
  <si>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</si>
  <si>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</si>
  <si>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</si>
  <si>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</si>
  <si>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</si>
  <si>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</si>
  <si>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</si>
  <si>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</si>
  <si>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</si>
  <si>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</si>
  <si>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</si>
  <si>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</si>
  <si>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</si>
  <si>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</si>
  <si>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</si>
  <si>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</si>
  <si>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</si>
  <si>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</si>
  <si>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</si>
  <si>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</si>
  <si>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</si>
  <si>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</si>
  <si>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</si>
  <si>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</si>
  <si>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</si>
  <si>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</si>
  <si>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</si>
  <si>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</si>
  <si>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</si>
  <si>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</si>
  <si>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</si>
  <si>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</si>
  <si>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</si>
  <si>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</si>
  <si>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</si>
  <si>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</si>
  <si>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</si>
  <si>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</si>
  <si>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</si>
  <si>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</si>
  <si>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</si>
  <si>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</si>
  <si>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</si>
  <si>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</si>
  <si>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</si>
  <si>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</si>
  <si>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</si>
  <si>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</si>
  <si>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</si>
  <si>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</si>
  <si>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</si>
  <si>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</si>
  <si>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</si>
  <si>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</si>
  <si>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</si>
  <si>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</si>
  <si>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</si>
  <si>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</si>
  <si>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</si>
  <si>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</si>
  <si>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</si>
  <si>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</si>
  <si>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</si>
  <si>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</si>
  <si>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</si>
  <si>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</si>
  <si>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</si>
  <si>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</si>
  <si>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</si>
  <si>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</si>
  <si>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</si>
  <si>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</si>
  <si>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</si>
  <si>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</si>
  <si>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</si>
  <si>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</si>
  <si>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</si>
  <si>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</si>
  <si>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</si>
  <si>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</si>
  <si>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</si>
  <si>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</si>
  <si>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</si>
  <si>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</si>
  <si>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</si>
  <si>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</si>
  <si>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</si>
  <si>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</si>
  <si>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</si>
  <si>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</si>
  <si>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</si>
  <si>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</si>
  <si>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</si>
  <si>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</si>
  <si>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</si>
  <si>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</si>
  <si>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</si>
  <si>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</si>
  <si>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</si>
  <si>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</si>
  <si>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</si>
  <si>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</si>
  <si>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</si>
  <si>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</si>
  <si>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</si>
  <si>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</si>
  <si>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</si>
  <si>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</si>
  <si>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</si>
  <si>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</si>
  <si>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</si>
  <si>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</si>
  <si>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</si>
  <si>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</si>
  <si>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</si>
  <si>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</si>
  <si>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</si>
  <si>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</si>
  <si>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</si>
  <si>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</si>
  <si>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</si>
  <si>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</si>
  <si>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</si>
  <si>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</si>
  <si>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</si>
  <si>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</si>
  <si>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</si>
  <si>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</si>
  <si>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</si>
  <si>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</si>
  <si>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</si>
  <si>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</si>
  <si>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</si>
  <si>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</si>
  <si>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</si>
  <si>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</si>
  <si>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</si>
  <si>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</si>
  <si>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</si>
  <si>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</si>
  <si>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</si>
  <si>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</si>
  <si>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</si>
  <si>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</si>
  <si>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</si>
  <si>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</si>
  <si>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</si>
  <si>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</si>
  <si>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</si>
  <si>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</si>
  <si>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</si>
  <si>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</si>
  <si>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</si>
  <si>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</si>
  <si>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</si>
  <si>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</si>
  <si>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</si>
  <si>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</si>
  <si>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</si>
  <si>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</si>
  <si>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</si>
  <si>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</si>
  <si>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</si>
  <si>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</si>
  <si>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</si>
  <si>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</si>
  <si>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</si>
  <si>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</si>
  <si>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</si>
  <si>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</si>
  <si>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</si>
  <si>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</si>
  <si>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</si>
  <si>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</si>
  <si>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</si>
  <si>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</si>
  <si>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</si>
  <si>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</si>
  <si>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</si>
  <si>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</si>
  <si>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</si>
  <si>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</si>
  <si>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</si>
  <si>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</si>
  <si>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</si>
  <si>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</si>
  <si>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</si>
  <si>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</si>
  <si>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</si>
  <si>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</si>
  <si>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</si>
  <si>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</si>
  <si>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</si>
  <si>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</si>
  <si>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</si>
  <si>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</si>
  <si>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</si>
  <si>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</si>
  <si>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</si>
  <si>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</si>
  <si>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</si>
  <si>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</si>
  <si>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</si>
  <si>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</si>
  <si>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</si>
  <si>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</si>
  <si>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</si>
  <si>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</si>
  <si>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</si>
  <si>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</si>
  <si>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</si>
  <si>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</si>
  <si>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</si>
  <si>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</si>
  <si>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</si>
  <si>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</si>
  <si>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</si>
  <si>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</si>
  <si>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</si>
  <si>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</si>
  <si>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</si>
  <si>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</si>
  <si>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</si>
  <si>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</si>
  <si>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</si>
  <si>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</si>
  <si>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</si>
  <si>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</si>
  <si>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</si>
  <si>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</si>
  <si>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</si>
  <si>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</si>
  <si>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</si>
  <si>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</si>
  <si>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Ремонт полов (цементной стяжки) на ЛК</t>
  </si>
  <si>
    <t>Замена замков в МОПах</t>
  </si>
  <si>
    <t>Ремонт отделки фасада (перекладка кирпичного карниза)</t>
  </si>
  <si>
    <t>пм</t>
  </si>
  <si>
    <t>Исполнитель: Топчина М.Е., 603-70-03, доб. 115</t>
  </si>
  <si>
    <t xml:space="preserve">Аварийно-восстановительные работы </t>
  </si>
  <si>
    <t>Отчет по текущему ремонту общего имущества в многоквартирном доме № 32 по ул. Загородная на 2021 год.</t>
  </si>
  <si>
    <t>Розлив ЦО - 2 м</t>
  </si>
  <si>
    <t xml:space="preserve">Генеральный директор ООО "УКДС" - управляющей компании "ГК Д.О.М. Колпино"   ____________________ Виноградов М.А.                                                       :                                                                                                  </t>
  </si>
  <si>
    <t>Замена электрощита на 6 модулей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</si>
</sst>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4" fillId="6" borderId="61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13" fillId="6" borderId="69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left" vertical="center" wrapText="1"/>
    </xf>
    <xf numFmtId="0" fontId="16" fillId="0" borderId="7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left" vertical="center"/>
    </xf>
    <xf numFmtId="0" fontId="16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left" vertical="center" wrapText="1"/>
    </xf>
    <xf numFmtId="2" fontId="18" fillId="0" borderId="50" xfId="0" applyNumberFormat="1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5" t="s">
        <v>239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70" t="s">
        <v>132</v>
      </c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64" t="s">
        <v>135</v>
      </c>
      <c r="S9" s="573"/>
      <c r="T9" s="573"/>
      <c r="U9" s="564" t="s">
        <v>101</v>
      </c>
      <c r="V9" s="573"/>
      <c r="W9" s="564" t="s">
        <v>133</v>
      </c>
      <c r="X9" s="565"/>
    </row>
    <row r="10" spans="1:24" ht="149.25" customHeight="1" thickBot="1" x14ac:dyDescent="0.25">
      <c r="A10" s="586"/>
      <c r="B10" s="587"/>
      <c r="C10" s="587"/>
      <c r="D10" s="588"/>
      <c r="E10" s="570" t="s">
        <v>154</v>
      </c>
      <c r="F10" s="571"/>
      <c r="G10" s="571"/>
      <c r="H10" s="570" t="s">
        <v>162</v>
      </c>
      <c r="I10" s="571"/>
      <c r="J10" s="571"/>
      <c r="K10" s="570" t="s">
        <v>163</v>
      </c>
      <c r="L10" s="571"/>
      <c r="M10" s="571"/>
      <c r="N10" s="570" t="s">
        <v>157</v>
      </c>
      <c r="O10" s="572"/>
      <c r="P10" s="570" t="s">
        <v>158</v>
      </c>
      <c r="Q10" s="571"/>
      <c r="R10" s="566"/>
      <c r="S10" s="574"/>
      <c r="T10" s="574"/>
      <c r="U10" s="566"/>
      <c r="V10" s="574"/>
      <c r="W10" s="566"/>
      <c r="X10" s="567"/>
    </row>
    <row r="11" spans="1:24" ht="13.5" thickBot="1" x14ac:dyDescent="0.25">
      <c r="A11" s="586"/>
      <c r="B11" s="587"/>
      <c r="C11" s="587"/>
      <c r="D11" s="58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5" t="s">
        <v>12</v>
      </c>
      <c r="B16" s="53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5"/>
      <c r="B17" s="53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9" t="s">
        <v>14</v>
      </c>
      <c r="B18" s="53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9"/>
      <c r="B19" s="53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1" t="s">
        <v>167</v>
      </c>
      <c r="B21" s="57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2"/>
      <c r="B22" s="57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2" t="s">
        <v>168</v>
      </c>
      <c r="B23" s="58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2"/>
      <c r="B24" s="58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2" t="s">
        <v>171</v>
      </c>
      <c r="B25" s="58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2"/>
      <c r="B26" s="58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2" t="s">
        <v>173</v>
      </c>
      <c r="B27" s="58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2"/>
      <c r="B28" s="58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2" t="s">
        <v>176</v>
      </c>
      <c r="B29" s="58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2"/>
      <c r="B30" s="58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7" t="s">
        <v>18</v>
      </c>
      <c r="B32" s="58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8"/>
      <c r="B33" s="58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3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4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7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5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8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3" t="s">
        <v>25</v>
      </c>
      <c r="B39" s="525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4"/>
      <c r="B40" s="526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7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4"/>
      <c r="B42" s="526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7" t="s">
        <v>29</v>
      </c>
      <c r="B43" s="58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8"/>
      <c r="B44" s="58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3" t="s">
        <v>31</v>
      </c>
      <c r="B45" s="58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4"/>
      <c r="B46" s="59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7" t="s">
        <v>32</v>
      </c>
      <c r="B47" s="556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8"/>
      <c r="B48" s="557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3" t="s">
        <v>34</v>
      </c>
      <c r="B49" s="549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4"/>
      <c r="B50" s="550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7" t="s">
        <v>35</v>
      </c>
      <c r="B51" s="553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8"/>
      <c r="B52" s="554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3" t="s">
        <v>36</v>
      </c>
      <c r="B53" s="549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4"/>
      <c r="B54" s="550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7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8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3" t="s">
        <v>51</v>
      </c>
      <c r="B57" s="57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4"/>
      <c r="B58" s="58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7" t="s">
        <v>150</v>
      </c>
      <c r="B59" s="556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8"/>
      <c r="B60" s="557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3" t="s">
        <v>39</v>
      </c>
      <c r="B61" s="549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4"/>
      <c r="B62" s="550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7" t="s">
        <v>41</v>
      </c>
      <c r="B63" s="553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8"/>
      <c r="B64" s="554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3" t="s">
        <v>152</v>
      </c>
      <c r="B65" s="549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4"/>
      <c r="B66" s="550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7" t="s">
        <v>182</v>
      </c>
      <c r="B67" s="553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8"/>
      <c r="B68" s="554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9" t="s">
        <v>204</v>
      </c>
      <c r="B69" s="555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0"/>
      <c r="B70" s="554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1" t="s">
        <v>205</v>
      </c>
      <c r="B72" s="55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2"/>
      <c r="B73" s="55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5" t="s">
        <v>229</v>
      </c>
      <c r="B74" s="53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5"/>
      <c r="B75" s="53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5" t="s">
        <v>230</v>
      </c>
      <c r="B76" s="53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5"/>
      <c r="B77" s="53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5" t="s">
        <v>231</v>
      </c>
      <c r="B78" s="53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5"/>
      <c r="B79" s="53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5" t="s">
        <v>232</v>
      </c>
      <c r="B80" s="53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4"/>
      <c r="B81" s="56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7" t="s">
        <v>112</v>
      </c>
      <c r="B82" s="556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8"/>
      <c r="B83" s="557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3" t="s">
        <v>48</v>
      </c>
      <c r="B84" s="549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4"/>
      <c r="B85" s="550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7">
        <v>25</v>
      </c>
      <c r="B87" s="52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8"/>
      <c r="B88" s="53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1">
        <v>26</v>
      </c>
      <c r="B89" s="53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2"/>
      <c r="B90" s="53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3" t="s">
        <v>233</v>
      </c>
      <c r="B91" s="54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4"/>
      <c r="B92" s="54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8" t="s">
        <v>95</v>
      </c>
      <c r="B101" s="568"/>
      <c r="C101" s="568"/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9"/>
      <c r="T101" s="568"/>
      <c r="U101" s="2"/>
      <c r="V101" s="2"/>
      <c r="W101" s="2"/>
      <c r="X101" s="2"/>
    </row>
    <row r="102" spans="1:24" ht="15" x14ac:dyDescent="0.25">
      <c r="A102" s="547" t="s">
        <v>71</v>
      </c>
      <c r="B102" s="516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8"/>
      <c r="B103" s="517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8" t="s">
        <v>16</v>
      </c>
      <c r="B104" s="516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5"/>
      <c r="B105" s="517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8" t="s">
        <v>18</v>
      </c>
      <c r="B106" s="516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5"/>
      <c r="B107" s="517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8" t="s">
        <v>57</v>
      </c>
      <c r="B108" s="516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5"/>
      <c r="B109" s="517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8" t="s">
        <v>24</v>
      </c>
      <c r="B110" s="516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5"/>
      <c r="B111" s="517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8" t="s">
        <v>25</v>
      </c>
      <c r="B112" s="516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5"/>
      <c r="B113" s="517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9">
        <v>7</v>
      </c>
      <c r="B114" s="516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0"/>
      <c r="B115" s="517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1">
        <v>8</v>
      </c>
      <c r="B116" s="516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2"/>
      <c r="B117" s="517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9">
        <v>9</v>
      </c>
      <c r="B118" s="516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0"/>
      <c r="B119" s="517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3" t="s">
        <v>139</v>
      </c>
      <c r="B129" s="510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4"/>
      <c r="B130" s="511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3" t="s">
        <v>140</v>
      </c>
      <c r="B131" s="510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4"/>
      <c r="B132" s="511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3" t="s">
        <v>141</v>
      </c>
      <c r="B133" s="510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4"/>
      <c r="B134" s="511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3" t="s">
        <v>111</v>
      </c>
      <c r="B135" s="510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5"/>
      <c r="B136" s="512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3" t="s">
        <v>142</v>
      </c>
      <c r="B141" s="510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4"/>
      <c r="B142" s="511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3" t="s">
        <v>143</v>
      </c>
      <c r="B143" s="510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4"/>
      <c r="B144" s="511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3" t="s">
        <v>144</v>
      </c>
      <c r="B145" s="510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4"/>
      <c r="B146" s="511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3" t="s">
        <v>145</v>
      </c>
      <c r="B147" s="510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4"/>
      <c r="B148" s="511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3" t="s">
        <v>146</v>
      </c>
      <c r="B149" s="510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4"/>
      <c r="B150" s="511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3" t="s">
        <v>147</v>
      </c>
      <c r="B151" s="510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4"/>
      <c r="B152" s="511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3" t="s">
        <v>148</v>
      </c>
      <c r="B153" s="510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4"/>
      <c r="B154" s="511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3" t="s">
        <v>149</v>
      </c>
      <c r="B155" s="510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5"/>
      <c r="B156" s="512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8"/>
  <sheetViews>
    <sheetView tabSelected="1" view="pageBreakPreview" topLeftCell="A16" zoomScaleNormal="70" zoomScaleSheetLayoutView="100" workbookViewId="0">
      <selection activeCell="B38" sqref="B38"/>
    </sheetView>
  </sheetViews>
  <sheetFormatPr defaultColWidth="8.85546875" defaultRowHeight="12.75" x14ac:dyDescent="0.2"/>
  <cols>
    <col min="1" max="1" width="6.28515625" style="2" customWidth="1"/>
    <col min="2" max="2" width="71.140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601" t="s">
        <v>262</v>
      </c>
      <c r="B1" s="601"/>
      <c r="C1" s="601"/>
      <c r="D1" s="601"/>
    </row>
    <row r="2" spans="1:140" ht="12.75" customHeight="1" thickBot="1" x14ac:dyDescent="0.25">
      <c r="A2" s="1"/>
      <c r="D2" s="3"/>
    </row>
    <row r="3" spans="1:140" ht="27.75" customHeight="1" x14ac:dyDescent="0.2">
      <c r="A3" s="504" t="s">
        <v>0</v>
      </c>
      <c r="B3" s="506" t="s">
        <v>1</v>
      </c>
      <c r="C3" s="602" t="s">
        <v>2</v>
      </c>
      <c r="D3" s="593" t="s">
        <v>241</v>
      </c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  <c r="CE3" s="593"/>
      <c r="CF3" s="593"/>
      <c r="CG3" s="593"/>
      <c r="CH3" s="593"/>
      <c r="CI3" s="593"/>
      <c r="CJ3" s="593"/>
      <c r="CK3" s="593"/>
      <c r="CL3" s="593"/>
      <c r="CM3" s="593"/>
      <c r="CN3" s="593"/>
      <c r="CO3" s="593"/>
      <c r="CP3" s="593"/>
      <c r="CQ3" s="593"/>
      <c r="CR3" s="593"/>
      <c r="CS3" s="593"/>
      <c r="CT3" s="593"/>
      <c r="CU3" s="593"/>
      <c r="CV3" s="593"/>
      <c r="CW3" s="593"/>
      <c r="CX3" s="593"/>
      <c r="CY3" s="593"/>
      <c r="CZ3" s="593"/>
      <c r="DA3" s="593"/>
      <c r="DB3" s="593"/>
      <c r="DC3" s="593"/>
      <c r="DD3" s="593"/>
      <c r="DE3" s="593"/>
      <c r="DF3" s="593"/>
      <c r="DG3" s="593"/>
      <c r="DH3" s="593"/>
      <c r="DI3" s="593"/>
      <c r="DJ3" s="593"/>
      <c r="DK3" s="593"/>
      <c r="DL3" s="593"/>
      <c r="DM3" s="593"/>
      <c r="DN3" s="593"/>
      <c r="DO3" s="593"/>
      <c r="DP3" s="593"/>
      <c r="DQ3" s="593"/>
      <c r="DR3" s="593"/>
      <c r="DS3" s="593"/>
      <c r="DT3" s="593"/>
      <c r="DU3" s="593"/>
      <c r="DV3" s="593"/>
      <c r="DW3" s="593"/>
      <c r="DX3" s="564"/>
      <c r="DY3" s="618" t="s">
        <v>243</v>
      </c>
      <c r="DZ3" s="488" t="s">
        <v>244</v>
      </c>
      <c r="EA3" s="488" t="s">
        <v>245</v>
      </c>
      <c r="EB3" s="488" t="s">
        <v>246</v>
      </c>
      <c r="EC3" s="488" t="s">
        <v>247</v>
      </c>
      <c r="ED3" s="488" t="s">
        <v>248</v>
      </c>
      <c r="EE3" s="488" t="s">
        <v>249</v>
      </c>
      <c r="EF3" s="488" t="s">
        <v>250</v>
      </c>
      <c r="EG3" s="488" t="s">
        <v>251</v>
      </c>
      <c r="EH3" s="488" t="s">
        <v>252</v>
      </c>
      <c r="EI3" s="488" t="s">
        <v>253</v>
      </c>
      <c r="EJ3" s="484" t="s">
        <v>254</v>
      </c>
    </row>
    <row r="4" spans="1:140" ht="25.5" customHeight="1" x14ac:dyDescent="0.2">
      <c r="A4" s="586"/>
      <c r="B4" s="587"/>
      <c r="C4" s="603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594"/>
      <c r="BM4" s="594"/>
      <c r="BN4" s="594"/>
      <c r="BO4" s="594"/>
      <c r="BP4" s="594"/>
      <c r="BQ4" s="594"/>
      <c r="BR4" s="594"/>
      <c r="BS4" s="594"/>
      <c r="BT4" s="594"/>
      <c r="BU4" s="594"/>
      <c r="BV4" s="594"/>
      <c r="BW4" s="594"/>
      <c r="BX4" s="594"/>
      <c r="BY4" s="594"/>
      <c r="BZ4" s="594"/>
      <c r="CA4" s="594"/>
      <c r="CB4" s="594"/>
      <c r="CC4" s="594"/>
      <c r="CD4" s="594"/>
      <c r="CE4" s="594"/>
      <c r="CF4" s="594"/>
      <c r="CG4" s="594"/>
      <c r="CH4" s="594"/>
      <c r="CI4" s="594"/>
      <c r="CJ4" s="594"/>
      <c r="CK4" s="594"/>
      <c r="CL4" s="594"/>
      <c r="CM4" s="594"/>
      <c r="CN4" s="594"/>
      <c r="CO4" s="594"/>
      <c r="CP4" s="594"/>
      <c r="CQ4" s="594"/>
      <c r="CR4" s="594"/>
      <c r="CS4" s="594"/>
      <c r="CT4" s="594"/>
      <c r="CU4" s="594"/>
      <c r="CV4" s="594"/>
      <c r="CW4" s="594"/>
      <c r="CX4" s="594"/>
      <c r="CY4" s="594"/>
      <c r="CZ4" s="594"/>
      <c r="DA4" s="594"/>
      <c r="DB4" s="594"/>
      <c r="DC4" s="594"/>
      <c r="DD4" s="594"/>
      <c r="DE4" s="594"/>
      <c r="DF4" s="594"/>
      <c r="DG4" s="594"/>
      <c r="DH4" s="594"/>
      <c r="DI4" s="594"/>
      <c r="DJ4" s="594"/>
      <c r="DK4" s="594"/>
      <c r="DL4" s="594"/>
      <c r="DM4" s="594"/>
      <c r="DN4" s="594"/>
      <c r="DO4" s="594"/>
      <c r="DP4" s="594"/>
      <c r="DQ4" s="594"/>
      <c r="DR4" s="594"/>
      <c r="DS4" s="594"/>
      <c r="DT4" s="594"/>
      <c r="DU4" s="594"/>
      <c r="DV4" s="594"/>
      <c r="DW4" s="594"/>
      <c r="DX4" s="617"/>
      <c r="DY4" s="619"/>
      <c r="DZ4" s="482"/>
      <c r="EA4" s="482"/>
      <c r="EB4" s="482"/>
      <c r="EC4" s="482"/>
      <c r="ED4" s="482"/>
      <c r="EE4" s="482"/>
      <c r="EF4" s="482"/>
      <c r="EG4" s="482"/>
      <c r="EH4" s="482"/>
      <c r="EI4" s="482"/>
      <c r="EJ4" s="485"/>
    </row>
    <row r="5" spans="1:140" ht="13.5" customHeight="1" thickBot="1" x14ac:dyDescent="0.25">
      <c r="A5" s="586"/>
      <c r="B5" s="587"/>
      <c r="C5" s="603"/>
      <c r="D5" s="481" t="s">
        <v>242</v>
      </c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481"/>
      <c r="DU5" s="481"/>
      <c r="DV5" s="481"/>
      <c r="DW5" s="481"/>
      <c r="DX5" s="483"/>
      <c r="DY5" s="487"/>
      <c r="DZ5" s="489"/>
      <c r="EA5" s="489"/>
      <c r="EB5" s="489"/>
      <c r="EC5" s="489"/>
      <c r="ED5" s="489"/>
      <c r="EE5" s="489"/>
      <c r="EF5" s="489"/>
      <c r="EG5" s="489"/>
      <c r="EH5" s="489"/>
      <c r="EI5" s="489"/>
      <c r="EJ5" s="486"/>
    </row>
    <row r="6" spans="1:140" ht="15.75" thickBot="1" x14ac:dyDescent="0.25">
      <c r="A6" s="404" t="s">
        <v>74</v>
      </c>
      <c r="B6" s="458" t="s">
        <v>83</v>
      </c>
      <c r="C6" s="461" t="s">
        <v>11</v>
      </c>
      <c r="D6" s="491">
        <f>SUM(DY6:EJ6)</f>
        <v>0</v>
      </c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80"/>
      <c r="DW6" s="480"/>
      <c r="DX6" s="480"/>
      <c r="DY6" s="480"/>
      <c r="DZ6" s="480"/>
      <c r="EA6" s="480">
        <f>EA10</f>
        <v>0</v>
      </c>
      <c r="EB6" s="480"/>
      <c r="EC6" s="480"/>
      <c r="ED6" s="480"/>
      <c r="EE6" s="480">
        <f>EE8</f>
        <v>0</v>
      </c>
      <c r="EF6" s="480"/>
      <c r="EG6" s="480"/>
      <c r="EH6" s="480">
        <f>EH8+EH10+EH12</f>
        <v>0</v>
      </c>
      <c r="EI6" s="480"/>
      <c r="EJ6" s="480"/>
    </row>
    <row r="7" spans="1:140" ht="15" x14ac:dyDescent="0.25">
      <c r="A7" s="537" t="s">
        <v>71</v>
      </c>
      <c r="B7" s="599" t="s">
        <v>257</v>
      </c>
      <c r="C7" s="350" t="s">
        <v>28</v>
      </c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/>
      <c r="BN7" s="477"/>
      <c r="BO7" s="477"/>
      <c r="BP7" s="477"/>
      <c r="BQ7" s="477"/>
      <c r="BR7" s="477"/>
      <c r="BS7" s="477"/>
      <c r="BT7" s="477"/>
      <c r="BU7" s="477"/>
      <c r="BV7" s="477"/>
      <c r="BW7" s="477"/>
      <c r="BX7" s="477"/>
      <c r="BY7" s="477"/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77"/>
      <c r="CV7" s="477"/>
      <c r="CW7" s="477"/>
      <c r="CX7" s="477"/>
      <c r="CY7" s="477"/>
      <c r="CZ7" s="477"/>
      <c r="DA7" s="477"/>
      <c r="DB7" s="477"/>
      <c r="DC7" s="477"/>
      <c r="DD7" s="477"/>
      <c r="DE7" s="477"/>
      <c r="DF7" s="477"/>
      <c r="DG7" s="477"/>
      <c r="DH7" s="477"/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1"/>
      <c r="DZ7" s="471"/>
      <c r="EA7" s="471"/>
      <c r="EB7" s="471"/>
      <c r="EC7" s="471"/>
      <c r="ED7" s="471"/>
      <c r="EE7" s="471"/>
      <c r="EF7" s="471"/>
      <c r="EG7" s="471"/>
      <c r="EH7" s="471"/>
      <c r="EI7" s="471"/>
      <c r="EJ7" s="471"/>
    </row>
    <row r="8" spans="1:140" ht="28.5" customHeight="1" thickBot="1" x14ac:dyDescent="0.3">
      <c r="A8" s="524"/>
      <c r="B8" s="600"/>
      <c r="C8" s="329" t="s">
        <v>11</v>
      </c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468"/>
    </row>
    <row r="9" spans="1:140" s="25" customFormat="1" ht="15" x14ac:dyDescent="0.25">
      <c r="A9" s="537" t="s">
        <v>16</v>
      </c>
      <c r="B9" s="608" t="s">
        <v>256</v>
      </c>
      <c r="C9" s="350" t="s">
        <v>28</v>
      </c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  <c r="BQ9" s="477"/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  <c r="CD9" s="477"/>
      <c r="CE9" s="477"/>
      <c r="CF9" s="477"/>
      <c r="CG9" s="477"/>
      <c r="CH9" s="477"/>
      <c r="CI9" s="477"/>
      <c r="CJ9" s="477"/>
      <c r="CK9" s="477"/>
      <c r="CL9" s="477"/>
      <c r="CM9" s="477"/>
      <c r="CN9" s="477"/>
      <c r="CO9" s="477"/>
      <c r="CP9" s="477"/>
      <c r="CQ9" s="477"/>
      <c r="CR9" s="477"/>
      <c r="CS9" s="477"/>
      <c r="CT9" s="477"/>
      <c r="CU9" s="477"/>
      <c r="CV9" s="477"/>
      <c r="CW9" s="477"/>
      <c r="CX9" s="477"/>
      <c r="CY9" s="477"/>
      <c r="CZ9" s="477"/>
      <c r="DA9" s="477"/>
      <c r="DB9" s="477"/>
      <c r="DC9" s="477"/>
      <c r="DD9" s="477"/>
      <c r="DE9" s="477"/>
      <c r="DF9" s="477"/>
      <c r="DG9" s="477"/>
      <c r="DH9" s="477"/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  <c r="DX9" s="477"/>
      <c r="DY9" s="471"/>
      <c r="DZ9" s="471"/>
      <c r="EA9" s="471"/>
      <c r="EB9" s="471"/>
      <c r="EC9" s="471"/>
      <c r="ED9" s="471"/>
      <c r="EE9" s="471"/>
      <c r="EF9" s="471"/>
      <c r="EG9" s="471"/>
      <c r="EH9" s="471"/>
      <c r="EI9" s="471"/>
      <c r="EJ9" s="471"/>
    </row>
    <row r="10" spans="1:140" s="25" customFormat="1" ht="27.75" customHeight="1" thickBot="1" x14ac:dyDescent="0.3">
      <c r="A10" s="524"/>
      <c r="B10" s="609"/>
      <c r="C10" s="329" t="s">
        <v>11</v>
      </c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6"/>
      <c r="DG10" s="476"/>
      <c r="DH10" s="476"/>
      <c r="DI10" s="476"/>
      <c r="DJ10" s="476"/>
      <c r="DK10" s="476"/>
      <c r="DL10" s="476"/>
      <c r="DM10" s="476"/>
      <c r="DN10" s="476"/>
      <c r="DO10" s="476"/>
      <c r="DP10" s="476"/>
      <c r="DQ10" s="476"/>
      <c r="DR10" s="476"/>
      <c r="DS10" s="476"/>
      <c r="DT10" s="476"/>
      <c r="DU10" s="476"/>
      <c r="DV10" s="476"/>
      <c r="DW10" s="476"/>
      <c r="DX10" s="476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</row>
    <row r="11" spans="1:140" s="25" customFormat="1" ht="17.25" customHeight="1" x14ac:dyDescent="0.25">
      <c r="A11" s="537" t="s">
        <v>18</v>
      </c>
      <c r="B11" s="608" t="s">
        <v>258</v>
      </c>
      <c r="C11" s="471" t="s">
        <v>259</v>
      </c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  <c r="BS11" s="477"/>
      <c r="BT11" s="477"/>
      <c r="BU11" s="477"/>
      <c r="BV11" s="477"/>
      <c r="BW11" s="477"/>
      <c r="BX11" s="477"/>
      <c r="BY11" s="477"/>
      <c r="BZ11" s="477"/>
      <c r="CA11" s="477"/>
      <c r="CB11" s="477"/>
      <c r="CC11" s="477"/>
      <c r="CD11" s="477"/>
      <c r="CE11" s="477"/>
      <c r="CF11" s="477"/>
      <c r="CG11" s="477"/>
      <c r="CH11" s="477"/>
      <c r="CI11" s="477"/>
      <c r="CJ11" s="477"/>
      <c r="CK11" s="477"/>
      <c r="CL11" s="477"/>
      <c r="CM11" s="477"/>
      <c r="CN11" s="477"/>
      <c r="CO11" s="477"/>
      <c r="CP11" s="477"/>
      <c r="CQ11" s="477"/>
      <c r="CR11" s="477"/>
      <c r="CS11" s="477"/>
      <c r="CT11" s="477"/>
      <c r="CU11" s="477"/>
      <c r="CV11" s="477"/>
      <c r="CW11" s="477"/>
      <c r="CX11" s="477"/>
      <c r="CY11" s="477"/>
      <c r="CZ11" s="477"/>
      <c r="DA11" s="477"/>
      <c r="DB11" s="477"/>
      <c r="DC11" s="477"/>
      <c r="DD11" s="477"/>
      <c r="DE11" s="477"/>
      <c r="DF11" s="477"/>
      <c r="DG11" s="477"/>
      <c r="DH11" s="477"/>
      <c r="DI11" s="477"/>
      <c r="DJ11" s="477"/>
      <c r="DK11" s="477"/>
      <c r="DL11" s="477"/>
      <c r="DM11" s="477"/>
      <c r="DN11" s="477"/>
      <c r="DO11" s="477"/>
      <c r="DP11" s="477"/>
      <c r="DQ11" s="477"/>
      <c r="DR11" s="477"/>
      <c r="DS11" s="477"/>
      <c r="DT11" s="477"/>
      <c r="DU11" s="477"/>
      <c r="DV11" s="477"/>
      <c r="DW11" s="477"/>
      <c r="DX11" s="471"/>
      <c r="DY11" s="471"/>
      <c r="DZ11" s="471"/>
      <c r="EA11" s="471"/>
      <c r="EB11" s="471"/>
      <c r="EC11" s="471"/>
      <c r="ED11" s="471"/>
      <c r="EE11" s="471"/>
      <c r="EF11" s="471"/>
      <c r="EG11" s="471"/>
      <c r="EH11" s="471"/>
      <c r="EI11" s="471"/>
      <c r="EJ11" s="471"/>
    </row>
    <row r="12" spans="1:140" s="25" customFormat="1" ht="23.25" customHeight="1" thickBot="1" x14ac:dyDescent="0.3">
      <c r="A12" s="524"/>
      <c r="B12" s="609"/>
      <c r="C12" s="468" t="s">
        <v>11</v>
      </c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68"/>
      <c r="DY12" s="468"/>
      <c r="DZ12" s="468"/>
      <c r="EA12" s="468"/>
      <c r="EB12" s="468"/>
      <c r="EC12" s="468"/>
      <c r="ED12" s="468"/>
      <c r="EE12" s="468"/>
      <c r="EF12" s="468"/>
      <c r="EG12" s="468"/>
      <c r="EH12" s="468"/>
      <c r="EI12" s="468"/>
      <c r="EJ12" s="468"/>
    </row>
    <row r="13" spans="1:140" s="25" customFormat="1" ht="15.75" thickBot="1" x14ac:dyDescent="0.25">
      <c r="A13" s="397" t="s">
        <v>75</v>
      </c>
      <c r="B13" s="454" t="s">
        <v>76</v>
      </c>
      <c r="C13" s="491" t="s">
        <v>11</v>
      </c>
      <c r="D13" s="491">
        <f>SUM(DY13:EJ13)</f>
        <v>5.351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492"/>
      <c r="BE13" s="492"/>
      <c r="BF13" s="492"/>
      <c r="BG13" s="492"/>
      <c r="BH13" s="492"/>
      <c r="BI13" s="492"/>
      <c r="BJ13" s="492"/>
      <c r="BK13" s="492"/>
      <c r="BL13" s="492"/>
      <c r="BM13" s="492"/>
      <c r="BN13" s="492"/>
      <c r="BO13" s="492"/>
      <c r="BP13" s="492"/>
      <c r="BQ13" s="492"/>
      <c r="BR13" s="492"/>
      <c r="BS13" s="492"/>
      <c r="BT13" s="492"/>
      <c r="BU13" s="492"/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2"/>
      <c r="CO13" s="492"/>
      <c r="CP13" s="492"/>
      <c r="CQ13" s="492"/>
      <c r="CR13" s="492"/>
      <c r="CS13" s="492"/>
      <c r="CT13" s="492"/>
      <c r="CU13" s="492"/>
      <c r="CV13" s="492"/>
      <c r="CW13" s="492"/>
      <c r="CX13" s="492"/>
      <c r="CY13" s="492"/>
      <c r="CZ13" s="492"/>
      <c r="DA13" s="492"/>
      <c r="DB13" s="492"/>
      <c r="DC13" s="492"/>
      <c r="DD13" s="492"/>
      <c r="DE13" s="492"/>
      <c r="DF13" s="492"/>
      <c r="DG13" s="492"/>
      <c r="DH13" s="492"/>
      <c r="DI13" s="492"/>
      <c r="DJ13" s="492"/>
      <c r="DK13" s="492"/>
      <c r="DL13" s="492"/>
      <c r="DM13" s="492"/>
      <c r="DN13" s="492"/>
      <c r="DO13" s="492"/>
      <c r="DP13" s="492"/>
      <c r="DQ13" s="492"/>
      <c r="DR13" s="492"/>
      <c r="DS13" s="492"/>
      <c r="DT13" s="492"/>
      <c r="DU13" s="492"/>
      <c r="DV13" s="492"/>
      <c r="DW13" s="492"/>
      <c r="DX13" s="492"/>
      <c r="DY13" s="492">
        <f>DY27+DY25+DY15</f>
        <v>0</v>
      </c>
      <c r="DZ13" s="492">
        <f t="shared" ref="DZ13:EJ13" si="0">DZ27+DZ25+DZ15</f>
        <v>0</v>
      </c>
      <c r="EA13" s="492">
        <f t="shared" si="0"/>
        <v>0</v>
      </c>
      <c r="EB13" s="492">
        <f t="shared" si="0"/>
        <v>0</v>
      </c>
      <c r="EC13" s="492">
        <f t="shared" si="0"/>
        <v>0</v>
      </c>
      <c r="ED13" s="492">
        <f t="shared" si="0"/>
        <v>5.351</v>
      </c>
      <c r="EE13" s="492">
        <f t="shared" si="0"/>
        <v>0</v>
      </c>
      <c r="EF13" s="492">
        <f t="shared" si="0"/>
        <v>0</v>
      </c>
      <c r="EG13" s="492">
        <f t="shared" si="0"/>
        <v>0</v>
      </c>
      <c r="EH13" s="492">
        <f t="shared" si="0"/>
        <v>0</v>
      </c>
      <c r="EI13" s="492">
        <f t="shared" si="0"/>
        <v>0</v>
      </c>
      <c r="EJ13" s="492">
        <f t="shared" si="0"/>
        <v>0</v>
      </c>
    </row>
    <row r="14" spans="1:140" s="25" customFormat="1" ht="15" x14ac:dyDescent="0.25">
      <c r="A14" s="604" t="s">
        <v>205</v>
      </c>
      <c r="B14" s="606" t="s">
        <v>206</v>
      </c>
      <c r="C14" s="466" t="s">
        <v>17</v>
      </c>
      <c r="D14" s="469">
        <f>DY14+DZ14+EA14+EB14+EC14+ED14+EE14+EF14+EG14+EH14+EI14+EJ14</f>
        <v>0</v>
      </c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69">
        <f>DY16+DY18+DY20+DY22</f>
        <v>0</v>
      </c>
      <c r="DZ14" s="469">
        <f t="shared" ref="DZ14:EJ14" si="1">DZ16+DZ18+DZ20+DZ22</f>
        <v>0</v>
      </c>
      <c r="EA14" s="469">
        <f t="shared" si="1"/>
        <v>0</v>
      </c>
      <c r="EB14" s="469">
        <f t="shared" si="1"/>
        <v>0</v>
      </c>
      <c r="EC14" s="469">
        <f t="shared" si="1"/>
        <v>0</v>
      </c>
      <c r="ED14" s="469">
        <f t="shared" si="1"/>
        <v>0</v>
      </c>
      <c r="EE14" s="469">
        <f t="shared" si="1"/>
        <v>0</v>
      </c>
      <c r="EF14" s="469">
        <f t="shared" si="1"/>
        <v>0</v>
      </c>
      <c r="EG14" s="469">
        <f t="shared" si="1"/>
        <v>0</v>
      </c>
      <c r="EH14" s="469">
        <f t="shared" si="1"/>
        <v>0</v>
      </c>
      <c r="EI14" s="469">
        <f t="shared" si="1"/>
        <v>0</v>
      </c>
      <c r="EJ14" s="469">
        <f t="shared" si="1"/>
        <v>0</v>
      </c>
    </row>
    <row r="15" spans="1:140" s="25" customFormat="1" ht="15" x14ac:dyDescent="0.25">
      <c r="A15" s="605"/>
      <c r="B15" s="607"/>
      <c r="C15" s="460" t="s">
        <v>11</v>
      </c>
      <c r="D15" s="469">
        <f>DY15+DZ15+EA15+EB15+EC15+ED15+EE15+EF15+EG15+EH15+EI15+EJ15</f>
        <v>0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9">
        <f>DY17+DY19+DY21+DY23</f>
        <v>0</v>
      </c>
      <c r="DZ15" s="467">
        <f t="shared" ref="DZ15:EJ15" si="2">DZ17+DZ19+DZ21+DZ23</f>
        <v>0</v>
      </c>
      <c r="EA15" s="467">
        <f t="shared" si="2"/>
        <v>0</v>
      </c>
      <c r="EB15" s="467">
        <f t="shared" si="2"/>
        <v>0</v>
      </c>
      <c r="EC15" s="467">
        <f t="shared" si="2"/>
        <v>0</v>
      </c>
      <c r="ED15" s="467">
        <f t="shared" si="2"/>
        <v>0</v>
      </c>
      <c r="EE15" s="467">
        <f t="shared" si="2"/>
        <v>0</v>
      </c>
      <c r="EF15" s="467">
        <f t="shared" si="2"/>
        <v>0</v>
      </c>
      <c r="EG15" s="467">
        <f t="shared" si="2"/>
        <v>0</v>
      </c>
      <c r="EH15" s="467">
        <f t="shared" si="2"/>
        <v>0</v>
      </c>
      <c r="EI15" s="467">
        <f t="shared" si="2"/>
        <v>0</v>
      </c>
      <c r="EJ15" s="467">
        <f t="shared" si="2"/>
        <v>0</v>
      </c>
    </row>
    <row r="16" spans="1:140" ht="15" x14ac:dyDescent="0.25">
      <c r="A16" s="535" t="s">
        <v>229</v>
      </c>
      <c r="B16" s="536" t="s">
        <v>19</v>
      </c>
      <c r="C16" s="191" t="s">
        <v>20</v>
      </c>
      <c r="D16" s="469">
        <f t="shared" ref="D16:D27" si="3">DY16+DZ16+EA16+EB16+EC16+ED16+EE16+EF16+EG16+EH16+EI16+EJ16</f>
        <v>0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35"/>
      <c r="B17" s="536"/>
      <c r="C17" s="191" t="s">
        <v>11</v>
      </c>
      <c r="D17" s="469">
        <f t="shared" si="3"/>
        <v>0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35" t="s">
        <v>230</v>
      </c>
      <c r="B18" s="536" t="s">
        <v>21</v>
      </c>
      <c r="C18" s="191" t="s">
        <v>17</v>
      </c>
      <c r="D18" s="469">
        <f t="shared" si="3"/>
        <v>0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90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" x14ac:dyDescent="0.25">
      <c r="A19" s="535"/>
      <c r="B19" s="536"/>
      <c r="C19" s="191" t="s">
        <v>11</v>
      </c>
      <c r="D19" s="469">
        <f t="shared" si="3"/>
        <v>0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" x14ac:dyDescent="0.25">
      <c r="A20" s="535" t="s">
        <v>231</v>
      </c>
      <c r="B20" s="536" t="s">
        <v>22</v>
      </c>
      <c r="C20" s="191" t="s">
        <v>17</v>
      </c>
      <c r="D20" s="469">
        <f t="shared" si="3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" x14ac:dyDescent="0.25">
      <c r="A21" s="535"/>
      <c r="B21" s="536"/>
      <c r="C21" s="191" t="s">
        <v>11</v>
      </c>
      <c r="D21" s="469">
        <f t="shared" si="3"/>
        <v>0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" x14ac:dyDescent="0.25">
      <c r="A22" s="535" t="s">
        <v>232</v>
      </c>
      <c r="B22" s="536" t="s">
        <v>23</v>
      </c>
      <c r="C22" s="191" t="s">
        <v>17</v>
      </c>
      <c r="D22" s="469">
        <f t="shared" si="3"/>
        <v>0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.75" customHeight="1" thickBot="1" x14ac:dyDescent="0.3">
      <c r="A23" s="524"/>
      <c r="B23" s="563"/>
      <c r="C23" s="329" t="s">
        <v>11</v>
      </c>
      <c r="D23" s="468">
        <f t="shared" si="3"/>
        <v>0</v>
      </c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0" ht="15" x14ac:dyDescent="0.25">
      <c r="A24" s="537" t="s">
        <v>112</v>
      </c>
      <c r="B24" s="615" t="s">
        <v>49</v>
      </c>
      <c r="C24" s="335" t="s">
        <v>28</v>
      </c>
      <c r="D24" s="469">
        <f>DY24+DZ24+EA24+EB24+EC24+ED24+EE24+EF24+EG24+EH24+EI24+EJ24</f>
        <v>0</v>
      </c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0" ht="15.75" thickBot="1" x14ac:dyDescent="0.3">
      <c r="A25" s="538"/>
      <c r="B25" s="616"/>
      <c r="C25" s="344" t="s">
        <v>11</v>
      </c>
      <c r="D25" s="468">
        <f t="shared" si="3"/>
        <v>0</v>
      </c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1"/>
      <c r="DT25" s="471"/>
      <c r="DU25" s="471"/>
      <c r="DV25" s="471"/>
      <c r="DW25" s="471"/>
      <c r="DX25" s="471"/>
      <c r="DY25" s="471"/>
      <c r="DZ25" s="471"/>
      <c r="EA25" s="471"/>
      <c r="EB25" s="471"/>
      <c r="EC25" s="471"/>
      <c r="ED25" s="471"/>
      <c r="EE25" s="471"/>
      <c r="EF25" s="471"/>
      <c r="EG25" s="471"/>
      <c r="EH25" s="471"/>
      <c r="EI25" s="471"/>
      <c r="EJ25" s="471"/>
    </row>
    <row r="26" spans="1:140" ht="15" x14ac:dyDescent="0.25">
      <c r="A26" s="523" t="s">
        <v>48</v>
      </c>
      <c r="B26" s="608" t="s">
        <v>216</v>
      </c>
      <c r="C26" s="350" t="s">
        <v>28</v>
      </c>
      <c r="D26" s="469">
        <f t="shared" si="3"/>
        <v>5</v>
      </c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0"/>
      <c r="CM26" s="470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>
        <v>5</v>
      </c>
      <c r="EE26" s="470"/>
      <c r="EF26" s="470"/>
      <c r="EG26" s="470"/>
      <c r="EH26" s="470"/>
      <c r="EI26" s="470"/>
      <c r="EJ26" s="470"/>
    </row>
    <row r="27" spans="1:140" ht="15.75" thickBot="1" x14ac:dyDescent="0.3">
      <c r="A27" s="524"/>
      <c r="B27" s="609"/>
      <c r="C27" s="329" t="s">
        <v>11</v>
      </c>
      <c r="D27" s="469">
        <f t="shared" si="3"/>
        <v>5.351</v>
      </c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>
        <v>5.351</v>
      </c>
      <c r="EE27" s="468"/>
      <c r="EF27" s="468"/>
      <c r="EG27" s="468"/>
      <c r="EH27" s="468"/>
      <c r="EI27" s="468"/>
      <c r="EJ27" s="468"/>
    </row>
    <row r="28" spans="1:140" s="25" customFormat="1" ht="15.75" thickBot="1" x14ac:dyDescent="0.25">
      <c r="A28" s="462" t="s">
        <v>87</v>
      </c>
      <c r="B28" s="454" t="s">
        <v>85</v>
      </c>
      <c r="C28" s="491" t="s">
        <v>11</v>
      </c>
      <c r="D28" s="492">
        <f>SUM(DY28:EJ28)</f>
        <v>0</v>
      </c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3"/>
      <c r="CG28" s="463"/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3"/>
      <c r="CW28" s="463"/>
      <c r="CX28" s="463"/>
      <c r="CY28" s="463"/>
      <c r="CZ28" s="463"/>
      <c r="DA28" s="463"/>
      <c r="DB28" s="463"/>
      <c r="DC28" s="463"/>
      <c r="DD28" s="463"/>
      <c r="DE28" s="463"/>
      <c r="DF28" s="463"/>
      <c r="DG28" s="463"/>
      <c r="DH28" s="463"/>
      <c r="DI28" s="463"/>
      <c r="DJ28" s="463"/>
      <c r="DK28" s="463"/>
      <c r="DL28" s="463"/>
      <c r="DM28" s="463"/>
      <c r="DN28" s="463"/>
      <c r="DO28" s="463"/>
      <c r="DP28" s="463"/>
      <c r="DQ28" s="463"/>
      <c r="DR28" s="463"/>
      <c r="DS28" s="463"/>
      <c r="DT28" s="463"/>
      <c r="DU28" s="463"/>
      <c r="DV28" s="463"/>
      <c r="DW28" s="463"/>
      <c r="DX28" s="463"/>
      <c r="DY28" s="463">
        <f>DY30+DY32+DY34</f>
        <v>0</v>
      </c>
      <c r="DZ28" s="463">
        <f t="shared" ref="DZ28:EJ28" si="4">DZ30+DZ32+DZ34</f>
        <v>0</v>
      </c>
      <c r="EA28" s="463">
        <f t="shared" si="4"/>
        <v>0</v>
      </c>
      <c r="EB28" s="463">
        <f t="shared" si="4"/>
        <v>0</v>
      </c>
      <c r="EC28" s="463">
        <f t="shared" si="4"/>
        <v>0</v>
      </c>
      <c r="ED28" s="463">
        <f t="shared" si="4"/>
        <v>0</v>
      </c>
      <c r="EE28" s="463">
        <f t="shared" si="4"/>
        <v>0</v>
      </c>
      <c r="EF28" s="463">
        <f t="shared" si="4"/>
        <v>0</v>
      </c>
      <c r="EG28" s="463">
        <f t="shared" si="4"/>
        <v>0</v>
      </c>
      <c r="EH28" s="463">
        <f t="shared" si="4"/>
        <v>0</v>
      </c>
      <c r="EI28" s="463">
        <f t="shared" si="4"/>
        <v>0</v>
      </c>
      <c r="EJ28" s="463">
        <f t="shared" si="4"/>
        <v>0</v>
      </c>
    </row>
    <row r="29" spans="1:140" s="25" customFormat="1" ht="15" x14ac:dyDescent="0.25">
      <c r="A29" s="595">
        <v>25</v>
      </c>
      <c r="B29" s="597" t="s">
        <v>217</v>
      </c>
      <c r="C29" s="335" t="s">
        <v>17</v>
      </c>
      <c r="D29" s="469">
        <f t="shared" ref="D29:D34" si="5">DY29+DZ29+EA29+EB29+EC29+ED29+EE29+EF29+EG29+EH29+EI29+EJ29</f>
        <v>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0" s="25" customFormat="1" ht="15.75" thickBot="1" x14ac:dyDescent="0.3">
      <c r="A30" s="596"/>
      <c r="B30" s="598"/>
      <c r="C30" s="344" t="s">
        <v>11</v>
      </c>
      <c r="D30" s="468">
        <f t="shared" si="5"/>
        <v>0</v>
      </c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0" s="25" customFormat="1" ht="15" x14ac:dyDescent="0.25">
      <c r="A31" s="612">
        <v>26</v>
      </c>
      <c r="B31" s="613" t="s">
        <v>255</v>
      </c>
      <c r="C31" s="465" t="s">
        <v>28</v>
      </c>
      <c r="D31" s="469">
        <f t="shared" si="5"/>
        <v>0</v>
      </c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8"/>
      <c r="BE31" s="478"/>
      <c r="BF31" s="478"/>
      <c r="BG31" s="478"/>
      <c r="BH31" s="478"/>
      <c r="BI31" s="478"/>
      <c r="BJ31" s="478"/>
      <c r="BK31" s="478"/>
      <c r="BL31" s="478"/>
      <c r="BM31" s="478"/>
      <c r="BN31" s="478"/>
      <c r="BO31" s="478"/>
      <c r="BP31" s="478"/>
      <c r="BQ31" s="478"/>
      <c r="BR31" s="478"/>
      <c r="BS31" s="478"/>
      <c r="BT31" s="478"/>
      <c r="BU31" s="478"/>
      <c r="BV31" s="478"/>
      <c r="BW31" s="478"/>
      <c r="BX31" s="478"/>
      <c r="BY31" s="478"/>
      <c r="BZ31" s="478"/>
      <c r="CA31" s="478"/>
      <c r="CB31" s="478"/>
      <c r="CC31" s="478"/>
      <c r="CD31" s="478"/>
      <c r="CE31" s="478"/>
      <c r="CF31" s="478"/>
      <c r="CG31" s="478"/>
      <c r="CH31" s="478"/>
      <c r="CI31" s="478"/>
      <c r="CJ31" s="478"/>
      <c r="CK31" s="478"/>
      <c r="CL31" s="478"/>
      <c r="CM31" s="478"/>
      <c r="CN31" s="478"/>
      <c r="CO31" s="478"/>
      <c r="CP31" s="478"/>
      <c r="CQ31" s="478"/>
      <c r="CR31" s="478"/>
      <c r="CS31" s="478"/>
      <c r="CT31" s="478"/>
      <c r="CU31" s="478"/>
      <c r="CV31" s="478"/>
      <c r="CW31" s="478"/>
      <c r="CX31" s="478"/>
      <c r="CY31" s="478"/>
      <c r="CZ31" s="478"/>
      <c r="DA31" s="478"/>
      <c r="DB31" s="478"/>
      <c r="DC31" s="478"/>
      <c r="DD31" s="478"/>
      <c r="DE31" s="478"/>
      <c r="DF31" s="478"/>
      <c r="DG31" s="478"/>
      <c r="DH31" s="478"/>
      <c r="DI31" s="478"/>
      <c r="DJ31" s="478"/>
      <c r="DK31" s="478"/>
      <c r="DL31" s="478"/>
      <c r="DM31" s="478"/>
      <c r="DN31" s="478"/>
      <c r="DO31" s="478"/>
      <c r="DP31" s="478"/>
      <c r="DQ31" s="478"/>
      <c r="DR31" s="478"/>
      <c r="DS31" s="478"/>
      <c r="DT31" s="478"/>
      <c r="DU31" s="478"/>
      <c r="DV31" s="478"/>
      <c r="DW31" s="478"/>
      <c r="DX31" s="478"/>
      <c r="DY31" s="478"/>
      <c r="DZ31" s="478"/>
      <c r="EA31" s="474"/>
      <c r="EB31" s="478"/>
      <c r="EC31" s="478"/>
      <c r="ED31" s="478"/>
      <c r="EE31" s="478"/>
      <c r="EF31" s="478"/>
      <c r="EG31" s="474"/>
      <c r="EH31" s="478"/>
      <c r="EI31" s="478"/>
      <c r="EJ31" s="478"/>
    </row>
    <row r="32" spans="1:140" s="25" customFormat="1" ht="26.25" customHeight="1" thickBot="1" x14ac:dyDescent="0.3">
      <c r="A32" s="596"/>
      <c r="B32" s="614"/>
      <c r="C32" s="344" t="s">
        <v>11</v>
      </c>
      <c r="D32" s="468">
        <f t="shared" si="5"/>
        <v>0</v>
      </c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  <c r="BL32" s="479"/>
      <c r="BM32" s="479"/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79"/>
      <c r="CX32" s="479"/>
      <c r="CY32" s="479"/>
      <c r="CZ32" s="479"/>
      <c r="DA32" s="479"/>
      <c r="DB32" s="479"/>
      <c r="DC32" s="479"/>
      <c r="DD32" s="479"/>
      <c r="DE32" s="479"/>
      <c r="DF32" s="479"/>
      <c r="DG32" s="479"/>
      <c r="DH32" s="479"/>
      <c r="DI32" s="479"/>
      <c r="DJ32" s="479"/>
      <c r="DK32" s="479"/>
      <c r="DL32" s="479"/>
      <c r="DM32" s="479"/>
      <c r="DN32" s="479"/>
      <c r="DO32" s="479"/>
      <c r="DP32" s="479"/>
      <c r="DQ32" s="479"/>
      <c r="DR32" s="479"/>
      <c r="DS32" s="479"/>
      <c r="DT32" s="479"/>
      <c r="DU32" s="479"/>
      <c r="DV32" s="479"/>
      <c r="DW32" s="479"/>
      <c r="DX32" s="479"/>
      <c r="DY32" s="479"/>
      <c r="DZ32" s="479"/>
      <c r="EA32" s="473"/>
      <c r="EB32" s="479"/>
      <c r="EC32" s="479"/>
      <c r="ED32" s="479"/>
      <c r="EE32" s="479"/>
      <c r="EF32" s="479"/>
      <c r="EG32" s="473"/>
      <c r="EH32" s="479"/>
      <c r="EI32" s="479"/>
      <c r="EJ32" s="479"/>
    </row>
    <row r="33" spans="1:140" s="25" customFormat="1" ht="15" x14ac:dyDescent="0.25">
      <c r="A33" s="523" t="s">
        <v>233</v>
      </c>
      <c r="B33" s="610" t="s">
        <v>60</v>
      </c>
      <c r="C33" s="350" t="s">
        <v>28</v>
      </c>
      <c r="D33" s="469">
        <f t="shared" si="5"/>
        <v>0</v>
      </c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4"/>
      <c r="DX33" s="474"/>
      <c r="DY33" s="474"/>
      <c r="DZ33" s="474"/>
      <c r="EA33" s="474"/>
      <c r="EB33" s="474"/>
      <c r="EC33" s="474"/>
      <c r="ED33" s="474"/>
      <c r="EE33" s="474"/>
      <c r="EF33" s="474"/>
      <c r="EG33" s="474"/>
      <c r="EH33" s="474"/>
      <c r="EI33" s="474"/>
      <c r="EJ33" s="474"/>
    </row>
    <row r="34" spans="1:140" s="25" customFormat="1" ht="15.75" thickBot="1" x14ac:dyDescent="0.3">
      <c r="A34" s="524"/>
      <c r="B34" s="611"/>
      <c r="C34" s="329" t="s">
        <v>11</v>
      </c>
      <c r="D34" s="468">
        <f t="shared" si="5"/>
        <v>0</v>
      </c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5"/>
      <c r="EG34" s="475"/>
      <c r="EH34" s="475"/>
      <c r="EI34" s="475"/>
      <c r="EJ34" s="475"/>
    </row>
    <row r="35" spans="1:140" s="25" customFormat="1" ht="17.25" customHeight="1" thickBot="1" x14ac:dyDescent="0.3">
      <c r="A35" s="397" t="s">
        <v>219</v>
      </c>
      <c r="B35" s="398" t="s">
        <v>261</v>
      </c>
      <c r="C35" s="399" t="s">
        <v>11</v>
      </c>
      <c r="D35" s="492">
        <f>SUM(DY35:EJ35)</f>
        <v>11.517000000000001</v>
      </c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>
        <f>EG36</f>
        <v>10.066000000000001</v>
      </c>
      <c r="EH35" s="463"/>
      <c r="EI35" s="463"/>
      <c r="EJ35" s="463">
        <f>EJ37</f>
        <v>1.4510000000000001</v>
      </c>
    </row>
    <row r="36" spans="1:140" s="25" customFormat="1" ht="17.25" customHeight="1" thickBot="1" x14ac:dyDescent="0.3">
      <c r="A36" s="494"/>
      <c r="B36" s="496" t="s">
        <v>263</v>
      </c>
      <c r="C36" s="419"/>
      <c r="D36" s="495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/>
      <c r="CR36" s="464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4"/>
      <c r="EF36" s="464"/>
      <c r="EG36" s="497">
        <v>10.066000000000001</v>
      </c>
      <c r="EH36" s="464"/>
      <c r="EI36" s="464"/>
      <c r="EJ36" s="464"/>
    </row>
    <row r="37" spans="1:140" s="25" customFormat="1" ht="17.25" customHeight="1" thickBot="1" x14ac:dyDescent="0.3">
      <c r="A37" s="494"/>
      <c r="B37" s="496" t="s">
        <v>265</v>
      </c>
      <c r="C37" s="419"/>
      <c r="D37" s="495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/>
      <c r="DZ37" s="464"/>
      <c r="EA37" s="464"/>
      <c r="EB37" s="464"/>
      <c r="EC37" s="464"/>
      <c r="ED37" s="464"/>
      <c r="EE37" s="464"/>
      <c r="EF37" s="464"/>
      <c r="EG37" s="497"/>
      <c r="EH37" s="464"/>
      <c r="EI37" s="464"/>
      <c r="EJ37" s="497">
        <v>1.4510000000000001</v>
      </c>
    </row>
    <row r="38" spans="1:140" s="25" customFormat="1" ht="21.75" customHeight="1" thickBot="1" x14ac:dyDescent="0.3">
      <c r="A38" s="417"/>
      <c r="B38" s="418" t="s">
        <v>90</v>
      </c>
      <c r="C38" s="419" t="s">
        <v>11</v>
      </c>
      <c r="D38" s="464">
        <f>D6+D13+D28+D35</f>
        <v>16.868000000000002</v>
      </c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>
        <f>DY6+DY13+DY28+DY35</f>
        <v>0</v>
      </c>
      <c r="DZ38" s="464">
        <f>DZ6+DZ13+DZ28+DZ35</f>
        <v>0</v>
      </c>
      <c r="EA38" s="464">
        <f>EA6+EA13+EA28+EA35</f>
        <v>0</v>
      </c>
      <c r="EB38" s="464">
        <f t="shared" ref="EB38:EJ38" si="6">EB6+EB13+EB28+EB35</f>
        <v>0</v>
      </c>
      <c r="EC38" s="464">
        <f t="shared" si="6"/>
        <v>0</v>
      </c>
      <c r="ED38" s="464">
        <f t="shared" si="6"/>
        <v>5.351</v>
      </c>
      <c r="EE38" s="464">
        <f t="shared" si="6"/>
        <v>0</v>
      </c>
      <c r="EF38" s="464">
        <f t="shared" si="6"/>
        <v>0</v>
      </c>
      <c r="EG38" s="464">
        <f t="shared" si="6"/>
        <v>10.066000000000001</v>
      </c>
      <c r="EH38" s="464">
        <f>EH6+EH13+EH28+EH35</f>
        <v>0</v>
      </c>
      <c r="EI38" s="464">
        <f t="shared" si="6"/>
        <v>0</v>
      </c>
      <c r="EJ38" s="464">
        <f t="shared" si="6"/>
        <v>1.4510000000000001</v>
      </c>
    </row>
    <row r="39" spans="1:140" s="25" customFormat="1" ht="15" x14ac:dyDescent="0.25">
      <c r="A39" s="459"/>
      <c r="B39" s="200"/>
      <c r="C39" s="201"/>
      <c r="D39" s="203"/>
    </row>
    <row r="40" spans="1:140" ht="47.25" customHeight="1" x14ac:dyDescent="0.25">
      <c r="A40" s="493" t="s">
        <v>264</v>
      </c>
      <c r="B40" s="493"/>
      <c r="D40" s="13"/>
    </row>
    <row r="41" spans="1:140" ht="41.25" customHeight="1" x14ac:dyDescent="0.25">
      <c r="B41" s="89" t="s">
        <v>260</v>
      </c>
      <c r="C41" s="89"/>
    </row>
    <row r="43" spans="1:140" ht="12.75" customHeight="1" x14ac:dyDescent="0.2"/>
    <row r="44" spans="1:140" s="16" customFormat="1" ht="15.75" x14ac:dyDescent="0.25">
      <c r="A44" s="2"/>
      <c r="C44" s="8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t="15.75" x14ac:dyDescent="0.25">
      <c r="A45" s="2"/>
      <c r="B45" s="2"/>
      <c r="C45" s="8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t="6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0" s="16" customFormat="1" hidden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0" s="16" customFormat="1" hidden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</sheetData>
  <mergeCells count="156"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DA3:DA4"/>
    <mergeCell ref="DB3:DB4"/>
    <mergeCell ref="DC3:DC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A33:A34"/>
    <mergeCell ref="B33:B34"/>
    <mergeCell ref="A16:A17"/>
    <mergeCell ref="B16:B17"/>
    <mergeCell ref="A18:A19"/>
    <mergeCell ref="B18:B19"/>
    <mergeCell ref="A20:A21"/>
    <mergeCell ref="B20:B21"/>
    <mergeCell ref="A31:A32"/>
    <mergeCell ref="B31:B32"/>
    <mergeCell ref="B24:B25"/>
    <mergeCell ref="A26:A27"/>
    <mergeCell ref="B26:B27"/>
    <mergeCell ref="A22:A23"/>
    <mergeCell ref="B22:B23"/>
    <mergeCell ref="A24:A25"/>
    <mergeCell ref="D3:D4"/>
    <mergeCell ref="A29:A30"/>
    <mergeCell ref="B29:B30"/>
    <mergeCell ref="B7:B8"/>
    <mergeCell ref="A7:A8"/>
    <mergeCell ref="A11:A12"/>
    <mergeCell ref="A1:D1"/>
    <mergeCell ref="A3:A5"/>
    <mergeCell ref="B3:B5"/>
    <mergeCell ref="C3:C5"/>
    <mergeCell ref="A14:A15"/>
    <mergeCell ref="B14:B15"/>
    <mergeCell ref="A9:A10"/>
    <mergeCell ref="B11:B12"/>
    <mergeCell ref="B9:B10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2019-09-18T12:35:40Z</cp:lastPrinted>
  <dcterms:created xsi:type="dcterms:W3CDTF">2004-01-06T09:02:21Z</dcterms:created>
  <dcterms:modified xsi:type="dcterms:W3CDTF">2022-01-14T11:21:29Z</dcterms:modified>
</cp:coreProperties>
</file>