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1.'!$A$1:$D$54</definedName>
  </definedNames>
  <calcPr calcId="145621"/>
</workbook>
</file>

<file path=xl/calcChain.xml><?xml version="1.0" encoding="utf-8"?>
<calcChain xmlns="http://schemas.openxmlformats.org/spreadsheetml/2006/main">
  <c r="DZ37" i="40" l="1"/>
  <c r="EA37" i="40"/>
  <c r="EB37" i="40"/>
  <c r="EC37" i="40"/>
  <c r="ED37" i="40"/>
  <c r="EE37" i="40"/>
  <c r="EF37" i="40"/>
  <c r="EG37" i="40"/>
  <c r="EH37" i="40"/>
  <c r="EI37" i="40"/>
  <c r="EJ37" i="40"/>
  <c r="DY37" i="40"/>
  <c r="D8" i="40" l="1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8" i="40"/>
  <c r="D39" i="40"/>
  <c r="D42" i="40"/>
  <c r="D43" i="40"/>
  <c r="D44" i="40"/>
  <c r="D45" i="40"/>
  <c r="D46" i="40"/>
  <c r="DZ23" i="40" l="1"/>
  <c r="EA23" i="40"/>
  <c r="EB23" i="40"/>
  <c r="EC23" i="40"/>
  <c r="ED23" i="40"/>
  <c r="EE23" i="40"/>
  <c r="EF23" i="40"/>
  <c r="EG23" i="40"/>
  <c r="EH23" i="40"/>
  <c r="EI23" i="40"/>
  <c r="EJ23" i="40"/>
  <c r="DY23" i="40"/>
  <c r="DZ24" i="40"/>
  <c r="DZ22" i="40" s="1"/>
  <c r="EA24" i="40"/>
  <c r="EA22" i="40" s="1"/>
  <c r="EB24" i="40"/>
  <c r="EB22" i="40" s="1"/>
  <c r="EC24" i="40"/>
  <c r="EC22" i="40" s="1"/>
  <c r="ED24" i="40"/>
  <c r="ED22" i="40" s="1"/>
  <c r="EE24" i="40"/>
  <c r="EE22" i="40" s="1"/>
  <c r="EF24" i="40"/>
  <c r="EF22" i="40" s="1"/>
  <c r="EG24" i="40"/>
  <c r="EG22" i="40" s="1"/>
  <c r="EH24" i="40"/>
  <c r="EH22" i="40" s="1"/>
  <c r="EI24" i="40"/>
  <c r="EI22" i="40" s="1"/>
  <c r="EJ24" i="40"/>
  <c r="EJ22" i="40" s="1"/>
  <c r="DY24" i="40"/>
  <c r="DZ7" i="40"/>
  <c r="EA7" i="40"/>
  <c r="EB7" i="40"/>
  <c r="EC7" i="40"/>
  <c r="ED7" i="40"/>
  <c r="EE7" i="40"/>
  <c r="EF7" i="40"/>
  <c r="EG7" i="40"/>
  <c r="EH7" i="40"/>
  <c r="EI7" i="40"/>
  <c r="EJ7" i="40"/>
  <c r="DY7" i="40"/>
  <c r="D24" i="40" l="1"/>
  <c r="D7" i="40"/>
  <c r="D37" i="40"/>
  <c r="DY22" i="40"/>
  <c r="D22" i="40" s="1"/>
  <c r="D23" i="40"/>
  <c r="EC50" i="40"/>
  <c r="D50" i="40" l="1"/>
  <c r="DY50" i="40"/>
  <c r="EB50" i="40" l="1"/>
  <c r="ED50" i="40"/>
  <c r="EE50" i="40"/>
  <c r="EF50" i="40"/>
  <c r="EG50" i="40"/>
  <c r="EH50" i="40"/>
  <c r="EI50" i="40"/>
  <c r="EJ50" i="40"/>
  <c r="EA50" i="40" l="1"/>
  <c r="DZ50" i="40"/>
</calcChain>
</file>

<file path=xl/sharedStrings.xml><?xml version="1.0" encoding="utf-8"?>
<sst xmlns="http://schemas.openxmlformats.org/spreadsheetml/2006/main" count="741" uniqueCount="268">
  <si>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</si>
  <si>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</si>
  <si>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</si>
  <si>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</si>
  <si>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</si>
  <si>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</si>
  <si>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</si>
  <si>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</si>
  <si>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</si>
  <si>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</si>
  <si>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</si>
  <si>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</si>
  <si>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</si>
  <si>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</si>
  <si>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</si>
  <si>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</si>
  <si>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</si>
  <si>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</si>
  <si>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</si>
  <si>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</si>
  <si>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</si>
  <si>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</si>
  <si>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</si>
  <si>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</si>
  <si>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</si>
  <si>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</si>
  <si>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</si>
  <si>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</si>
  <si>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</si>
  <si>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</si>
  <si>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</si>
  <si>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</si>
  <si>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</si>
  <si>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</si>
  <si>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</si>
  <si>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</si>
  <si>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</si>
  <si>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</si>
  <si>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</si>
  <si>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</si>
  <si>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</si>
  <si>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</si>
  <si>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</si>
  <si>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</si>
  <si>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</si>
  <si>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</si>
  <si>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</si>
  <si>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</si>
  <si>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</si>
  <si>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</si>
  <si>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</si>
  <si>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</si>
  <si>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</si>
  <si>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</si>
  <si>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</si>
  <si>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</si>
  <si>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</si>
  <si>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</si>
  <si>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</si>
  <si>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</si>
  <si>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</si>
  <si>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</si>
  <si>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</si>
  <si>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</si>
  <si>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</si>
  <si>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</si>
  <si>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</si>
  <si>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</si>
  <si>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</si>
  <si>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</si>
  <si>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</si>
  <si>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</si>
  <si>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</si>
  <si>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</si>
  <si>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</si>
  <si>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</si>
  <si>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</si>
  <si>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</si>
  <si>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</si>
  <si>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</si>
  <si>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</si>
  <si>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</si>
  <si>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</si>
  <si>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</si>
  <si>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</si>
  <si>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</si>
  <si>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</si>
  <si>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</si>
  <si>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</si>
  <si>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</si>
  <si>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</si>
  <si>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</si>
  <si>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</si>
  <si>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</si>
  <si>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</si>
  <si>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</si>
  <si>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</si>
  <si>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</si>
  <si>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</si>
  <si>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</si>
  <si>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</si>
  <si>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</si>
  <si>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</si>
  <si>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</si>
  <si>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</si>
  <si>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</si>
  <si>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</si>
  <si>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</si>
  <si>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</si>
  <si>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</si>
  <si>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</si>
  <si>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</si>
  <si>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</si>
  <si>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</si>
  <si>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</si>
  <si>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</si>
  <si>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</si>
  <si>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</si>
  <si>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</si>
  <si>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</si>
  <si>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</si>
  <si>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</si>
  <si>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</si>
  <si>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</si>
  <si>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</si>
  <si>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</si>
  <si>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</si>
  <si>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</si>
  <si>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</si>
  <si>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</si>
  <si>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</si>
  <si>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</si>
  <si>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</si>
  <si>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</si>
  <si>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</si>
  <si>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</si>
  <si>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</si>
  <si>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</si>
  <si>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</si>
  <si>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</si>
  <si>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</si>
  <si>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</si>
  <si>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</si>
  <si>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</si>
  <si>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</si>
  <si>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</si>
  <si>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</si>
  <si>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</si>
  <si>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</si>
  <si>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</si>
  <si>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</si>
  <si>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</si>
  <si>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</si>
  <si>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</si>
  <si>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</si>
  <si>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</si>
  <si>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</si>
  <si>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</si>
  <si>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</si>
  <si>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</si>
  <si>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</si>
  <si>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</si>
  <si>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</si>
  <si>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</si>
  <si>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</si>
  <si>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</si>
  <si>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</si>
  <si>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</si>
  <si>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</si>
  <si>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</si>
  <si>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</si>
  <si>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</si>
  <si>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</si>
  <si>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</si>
  <si>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</si>
  <si>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</si>
  <si>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</si>
  <si>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</si>
  <si>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</si>
  <si>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</si>
  <si>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</si>
  <si>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</si>
  <si>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</si>
  <si>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</si>
  <si>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</si>
  <si>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</si>
  <si>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</si>
  <si>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</si>
  <si>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</si>
  <si>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</si>
  <si>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</si>
  <si>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</si>
  <si>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</si>
  <si>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</si>
  <si>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</si>
  <si>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</si>
  <si>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</si>
  <si>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</si>
  <si>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</si>
  <si>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</si>
  <si>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</si>
  <si>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</si>
  <si>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</si>
  <si>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</si>
  <si>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</si>
  <si>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</si>
  <si>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</si>
  <si>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</si>
  <si>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</si>
  <si>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</si>
  <si>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</si>
  <si>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</si>
  <si>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</si>
  <si>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</si>
  <si>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</si>
  <si>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</si>
  <si>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</si>
  <si>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</si>
  <si>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</si>
  <si>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</si>
  <si>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</si>
  <si>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</si>
  <si>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</si>
  <si>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</si>
  <si>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</si>
  <si>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</si>
  <si>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</si>
  <si>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</si>
  <si>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</si>
  <si>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</si>
  <si>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</si>
  <si>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</si>
  <si>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</si>
  <si>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</si>
  <si>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</si>
  <si>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</si>
  <si>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</si>
  <si>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</si>
  <si>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</si>
  <si>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</si>
  <si>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</si>
  <si>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</si>
  <si>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</si>
  <si>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</si>
  <si>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</si>
  <si>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</si>
  <si>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</si>
  <si>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</si>
  <si>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</si>
  <si>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</si>
  <si>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</si>
  <si>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</si>
  <si>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</si>
  <si>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</si>
  <si>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</si>
  <si>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</si>
  <si>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</si>
  <si>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м2</t>
  </si>
  <si>
    <t>Исполнитель: Топчина М.Е., 603-70-03, доб. 115</t>
  </si>
  <si>
    <t>Устройство газонных ограждений</t>
  </si>
  <si>
    <t>мп</t>
  </si>
  <si>
    <t>Восстановление облицовки плиткой в МОПах</t>
  </si>
  <si>
    <t>Замена дверных приборов (замков, доводчиков)</t>
  </si>
  <si>
    <t>Отчет по текущему ремонту общего имущества в многоквартирном доме № 37 корп.2 по ул. Загородная за 2021 год.</t>
  </si>
  <si>
    <t>Отделочные работы в парадной (заделка трещин, окраска) отдельными местами</t>
  </si>
  <si>
    <t>Ремонт оконного блока на ЛК</t>
  </si>
  <si>
    <t>Замена поручня в лифте</t>
  </si>
  <si>
    <t xml:space="preserve">Генеральный директор ООО "УКДС" - управляющей компании ООО "ГК Д.О.М. Колпино" ____________________ Виноградов М.А.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</si>
</sst>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1" fillId="0" borderId="61" xfId="0" applyFont="1" applyFill="1" applyBorder="1"/>
    <xf numFmtId="165" fontId="14" fillId="4" borderId="70" xfId="0" applyNumberFormat="1" applyFont="1" applyFill="1" applyBorder="1" applyAlignment="1">
      <alignment horizontal="center" vertical="center"/>
    </xf>
    <xf numFmtId="165" fontId="16" fillId="4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49" fontId="13" fillId="6" borderId="58" xfId="0" applyNumberFormat="1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center"/>
    </xf>
    <xf numFmtId="165" fontId="14" fillId="6" borderId="41" xfId="0" applyNumberFormat="1" applyFont="1" applyFill="1" applyBorder="1" applyAlignment="1">
      <alignment horizontal="center" vertical="center"/>
    </xf>
    <xf numFmtId="0" fontId="1" fillId="0" borderId="41" xfId="0" applyFont="1" applyFill="1" applyBorder="1"/>
    <xf numFmtId="165" fontId="16" fillId="6" borderId="41" xfId="0" applyNumberFormat="1" applyFont="1" applyFill="1" applyBorder="1" applyAlignment="1">
      <alignment horizontal="center" vertical="center"/>
    </xf>
    <xf numFmtId="49" fontId="13" fillId="6" borderId="56" xfId="0" applyNumberFormat="1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left" vertical="center"/>
    </xf>
    <xf numFmtId="0" fontId="13" fillId="6" borderId="48" xfId="0" applyFont="1" applyFill="1" applyBorder="1" applyAlignment="1">
      <alignment horizontal="center"/>
    </xf>
    <xf numFmtId="165" fontId="14" fillId="6" borderId="48" xfId="0" applyNumberFormat="1" applyFont="1" applyFill="1" applyBorder="1" applyAlignment="1">
      <alignment horizontal="center" vertical="center"/>
    </xf>
    <xf numFmtId="0" fontId="1" fillId="0" borderId="48" xfId="0" applyFont="1" applyFill="1" applyBorder="1"/>
    <xf numFmtId="165" fontId="16" fillId="6" borderId="48" xfId="0" applyNumberFormat="1" applyFont="1" applyFill="1" applyBorder="1" applyAlignment="1">
      <alignment horizontal="center" vertical="center"/>
    </xf>
    <xf numFmtId="49" fontId="13" fillId="6" borderId="53" xfId="0" applyNumberFormat="1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left" vertical="center"/>
    </xf>
    <xf numFmtId="0" fontId="13" fillId="6" borderId="40" xfId="0" applyFont="1" applyFill="1" applyBorder="1" applyAlignment="1">
      <alignment horizontal="center"/>
    </xf>
    <xf numFmtId="165" fontId="14" fillId="6" borderId="4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23" t="s">
        <v>187</v>
      </c>
      <c r="C3" s="524"/>
      <c r="D3" s="524"/>
      <c r="E3" s="524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25" t="s">
        <v>0</v>
      </c>
      <c r="C6" s="527" t="s">
        <v>1</v>
      </c>
      <c r="D6" s="527" t="s">
        <v>2</v>
      </c>
      <c r="E6" s="529" t="s">
        <v>6</v>
      </c>
    </row>
    <row r="7" spans="2:5" ht="13.5" customHeight="1" thickBot="1" x14ac:dyDescent="0.25">
      <c r="B7" s="526"/>
      <c r="C7" s="528"/>
      <c r="D7" s="528"/>
      <c r="E7" s="530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19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20"/>
      <c r="C10" s="172"/>
      <c r="D10" s="170" t="s">
        <v>9</v>
      </c>
      <c r="E10" s="82"/>
    </row>
    <row r="11" spans="2:5" s="25" customFormat="1" ht="16.5" thickBot="1" x14ac:dyDescent="0.3">
      <c r="B11" s="521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22" t="s">
        <v>95</v>
      </c>
      <c r="C96" s="522"/>
      <c r="D96" s="522"/>
      <c r="E96" s="522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606" t="s">
        <v>239</v>
      </c>
      <c r="B7" s="606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25" t="s">
        <v>0</v>
      </c>
      <c r="B9" s="527" t="s">
        <v>1</v>
      </c>
      <c r="C9" s="527" t="s">
        <v>2</v>
      </c>
      <c r="D9" s="529" t="s">
        <v>6</v>
      </c>
      <c r="E9" s="591" t="s">
        <v>132</v>
      </c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85" t="s">
        <v>135</v>
      </c>
      <c r="S9" s="594"/>
      <c r="T9" s="594"/>
      <c r="U9" s="585" t="s">
        <v>101</v>
      </c>
      <c r="V9" s="594"/>
      <c r="W9" s="585" t="s">
        <v>133</v>
      </c>
      <c r="X9" s="586"/>
    </row>
    <row r="10" spans="1:24" ht="149.25" customHeight="1" thickBot="1" x14ac:dyDescent="0.25">
      <c r="A10" s="607"/>
      <c r="B10" s="608"/>
      <c r="C10" s="608"/>
      <c r="D10" s="609"/>
      <c r="E10" s="591" t="s">
        <v>154</v>
      </c>
      <c r="F10" s="592"/>
      <c r="G10" s="592"/>
      <c r="H10" s="591" t="s">
        <v>162</v>
      </c>
      <c r="I10" s="592"/>
      <c r="J10" s="592"/>
      <c r="K10" s="591" t="s">
        <v>163</v>
      </c>
      <c r="L10" s="592"/>
      <c r="M10" s="592"/>
      <c r="N10" s="591" t="s">
        <v>157</v>
      </c>
      <c r="O10" s="593"/>
      <c r="P10" s="591" t="s">
        <v>158</v>
      </c>
      <c r="Q10" s="592"/>
      <c r="R10" s="587"/>
      <c r="S10" s="595"/>
      <c r="T10" s="595"/>
      <c r="U10" s="587"/>
      <c r="V10" s="595"/>
      <c r="W10" s="587"/>
      <c r="X10" s="588"/>
    </row>
    <row r="11" spans="1:24" ht="13.5" thickBot="1" x14ac:dyDescent="0.25">
      <c r="A11" s="607"/>
      <c r="B11" s="608"/>
      <c r="C11" s="608"/>
      <c r="D11" s="60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9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9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9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56" t="s">
        <v>12</v>
      </c>
      <c r="B16" s="55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56"/>
      <c r="B17" s="55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60" t="s">
        <v>14</v>
      </c>
      <c r="B18" s="55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60"/>
      <c r="B19" s="55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12" t="s">
        <v>167</v>
      </c>
      <c r="B21" s="59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13"/>
      <c r="B22" s="60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13" t="s">
        <v>168</v>
      </c>
      <c r="B23" s="60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13"/>
      <c r="B24" s="60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13" t="s">
        <v>171</v>
      </c>
      <c r="B25" s="60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13"/>
      <c r="B26" s="60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13" t="s">
        <v>173</v>
      </c>
      <c r="B27" s="60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13"/>
      <c r="B28" s="60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13" t="s">
        <v>176</v>
      </c>
      <c r="B29" s="60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13"/>
      <c r="B30" s="60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58" t="s">
        <v>18</v>
      </c>
      <c r="B32" s="603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59"/>
      <c r="B33" s="604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44" t="s">
        <v>57</v>
      </c>
      <c r="B34" s="58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45"/>
      <c r="B35" s="58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58" t="s">
        <v>24</v>
      </c>
      <c r="B36" s="57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56"/>
      <c r="B37" s="58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59"/>
      <c r="B38" s="58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44" t="s">
        <v>25</v>
      </c>
      <c r="B39" s="54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45"/>
      <c r="B40" s="54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58" t="s">
        <v>27</v>
      </c>
      <c r="B41" s="57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45"/>
      <c r="B42" s="54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58" t="s">
        <v>29</v>
      </c>
      <c r="B43" s="603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59"/>
      <c r="B44" s="604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44" t="s">
        <v>31</v>
      </c>
      <c r="B45" s="61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45"/>
      <c r="B46" s="61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58" t="s">
        <v>32</v>
      </c>
      <c r="B47" s="57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59"/>
      <c r="B48" s="57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44" t="s">
        <v>34</v>
      </c>
      <c r="B49" s="570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45"/>
      <c r="B50" s="571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58" t="s">
        <v>35</v>
      </c>
      <c r="B51" s="574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59"/>
      <c r="B52" s="575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44" t="s">
        <v>36</v>
      </c>
      <c r="B53" s="570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45"/>
      <c r="B54" s="571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58" t="s">
        <v>37</v>
      </c>
      <c r="B55" s="57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59"/>
      <c r="B56" s="58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4" t="s">
        <v>51</v>
      </c>
      <c r="B57" s="59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5"/>
      <c r="B58" s="605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58" t="s">
        <v>150</v>
      </c>
      <c r="B59" s="57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59"/>
      <c r="B60" s="57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44" t="s">
        <v>39</v>
      </c>
      <c r="B61" s="570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45"/>
      <c r="B62" s="571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58" t="s">
        <v>41</v>
      </c>
      <c r="B63" s="574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59"/>
      <c r="B64" s="575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44" t="s">
        <v>152</v>
      </c>
      <c r="B65" s="570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45"/>
      <c r="B66" s="571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58" t="s">
        <v>182</v>
      </c>
      <c r="B67" s="574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59"/>
      <c r="B68" s="575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60" t="s">
        <v>204</v>
      </c>
      <c r="B69" s="576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61"/>
      <c r="B70" s="575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62" t="s">
        <v>205</v>
      </c>
      <c r="B72" s="572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63"/>
      <c r="B73" s="573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56" t="s">
        <v>229</v>
      </c>
      <c r="B74" s="55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56"/>
      <c r="B75" s="55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56" t="s">
        <v>230</v>
      </c>
      <c r="B76" s="55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56"/>
      <c r="B77" s="55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56" t="s">
        <v>231</v>
      </c>
      <c r="B78" s="55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56"/>
      <c r="B79" s="55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56" t="s">
        <v>232</v>
      </c>
      <c r="B80" s="55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45"/>
      <c r="B81" s="58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58" t="s">
        <v>112</v>
      </c>
      <c r="B82" s="57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59"/>
      <c r="B83" s="57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44" t="s">
        <v>48</v>
      </c>
      <c r="B84" s="570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45"/>
      <c r="B85" s="571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48">
        <v>25</v>
      </c>
      <c r="B87" s="550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49"/>
      <c r="B88" s="551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52">
        <v>26</v>
      </c>
      <c r="B89" s="554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53"/>
      <c r="B90" s="555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4" t="s">
        <v>233</v>
      </c>
      <c r="B91" s="56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5"/>
      <c r="B92" s="56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89" t="s">
        <v>95</v>
      </c>
      <c r="B101" s="589"/>
      <c r="C101" s="589"/>
      <c r="D101" s="589"/>
      <c r="E101" s="589"/>
      <c r="F101" s="589"/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90"/>
      <c r="T101" s="589"/>
      <c r="U101" s="2"/>
      <c r="V101" s="2"/>
      <c r="W101" s="2"/>
      <c r="X101" s="2"/>
    </row>
    <row r="102" spans="1:24" ht="15" x14ac:dyDescent="0.25">
      <c r="A102" s="568" t="s">
        <v>71</v>
      </c>
      <c r="B102" s="537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69"/>
      <c r="B103" s="538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39" t="s">
        <v>16</v>
      </c>
      <c r="B104" s="537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36"/>
      <c r="B105" s="538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39" t="s">
        <v>18</v>
      </c>
      <c r="B106" s="537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36"/>
      <c r="B107" s="538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39" t="s">
        <v>57</v>
      </c>
      <c r="B108" s="537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36"/>
      <c r="B109" s="538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39" t="s">
        <v>24</v>
      </c>
      <c r="B110" s="537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36"/>
      <c r="B111" s="538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39" t="s">
        <v>25</v>
      </c>
      <c r="B112" s="537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36"/>
      <c r="B113" s="538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40">
        <v>7</v>
      </c>
      <c r="B114" s="537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41"/>
      <c r="B115" s="538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42">
        <v>8</v>
      </c>
      <c r="B116" s="537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43"/>
      <c r="B117" s="538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40">
        <v>9</v>
      </c>
      <c r="B118" s="537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41"/>
      <c r="B119" s="538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34" t="s">
        <v>139</v>
      </c>
      <c r="B129" s="531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35"/>
      <c r="B130" s="532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34" t="s">
        <v>140</v>
      </c>
      <c r="B131" s="531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35"/>
      <c r="B132" s="532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34" t="s">
        <v>141</v>
      </c>
      <c r="B133" s="531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35"/>
      <c r="B134" s="532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34" t="s">
        <v>111</v>
      </c>
      <c r="B135" s="531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36"/>
      <c r="B136" s="533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34" t="s">
        <v>142</v>
      </c>
      <c r="B141" s="531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35"/>
      <c r="B142" s="532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34" t="s">
        <v>143</v>
      </c>
      <c r="B143" s="531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35"/>
      <c r="B144" s="532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34" t="s">
        <v>144</v>
      </c>
      <c r="B145" s="531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35"/>
      <c r="B146" s="532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34" t="s">
        <v>145</v>
      </c>
      <c r="B147" s="531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35"/>
      <c r="B148" s="532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34" t="s">
        <v>146</v>
      </c>
      <c r="B149" s="531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35"/>
      <c r="B150" s="532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34" t="s">
        <v>147</v>
      </c>
      <c r="B151" s="531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35"/>
      <c r="B152" s="532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34" t="s">
        <v>148</v>
      </c>
      <c r="B153" s="531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35"/>
      <c r="B154" s="532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34" t="s">
        <v>149</v>
      </c>
      <c r="B155" s="531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36"/>
      <c r="B156" s="533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10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61"/>
  <sheetViews>
    <sheetView tabSelected="1" view="pageBreakPreview" topLeftCell="A20" zoomScaleNormal="70" zoomScaleSheetLayoutView="100" workbookViewId="0">
      <selection activeCell="A54" sqref="A54"/>
    </sheetView>
  </sheetViews>
  <sheetFormatPr defaultColWidth="8.85546875" defaultRowHeight="12.75" x14ac:dyDescent="0.2"/>
  <cols>
    <col min="1" max="1" width="6.28515625" style="2" customWidth="1"/>
    <col min="2" max="2" width="61.7109375" style="2" customWidth="1"/>
    <col min="3" max="4" width="12.71093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3" width="8.85546875" style="2"/>
    <col min="134" max="134" width="9.42578125" style="2" bestFit="1" customWidth="1"/>
    <col min="135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614" t="s">
        <v>263</v>
      </c>
      <c r="B2" s="614"/>
      <c r="C2" s="614"/>
      <c r="D2" s="614"/>
    </row>
    <row r="3" spans="1:140" ht="12.75" customHeight="1" thickBot="1" x14ac:dyDescent="0.25">
      <c r="A3" s="1"/>
      <c r="D3" s="3"/>
    </row>
    <row r="4" spans="1:140" ht="27.75" customHeight="1" x14ac:dyDescent="0.2">
      <c r="A4" s="525" t="s">
        <v>0</v>
      </c>
      <c r="B4" s="527" t="s">
        <v>1</v>
      </c>
      <c r="C4" s="615" t="s">
        <v>2</v>
      </c>
      <c r="D4" s="631" t="s">
        <v>241</v>
      </c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1"/>
      <c r="BH4" s="631"/>
      <c r="BI4" s="631"/>
      <c r="BJ4" s="631"/>
      <c r="BK4" s="631"/>
      <c r="BL4" s="631"/>
      <c r="BM4" s="631"/>
      <c r="BN4" s="631"/>
      <c r="BO4" s="631"/>
      <c r="BP4" s="631"/>
      <c r="BQ4" s="631"/>
      <c r="BR4" s="631"/>
      <c r="BS4" s="631"/>
      <c r="BT4" s="631"/>
      <c r="BU4" s="631"/>
      <c r="BV4" s="631"/>
      <c r="BW4" s="631"/>
      <c r="BX4" s="631"/>
      <c r="BY4" s="631"/>
      <c r="BZ4" s="631"/>
      <c r="CA4" s="631"/>
      <c r="CB4" s="631"/>
      <c r="CC4" s="631"/>
      <c r="CD4" s="631"/>
      <c r="CE4" s="631"/>
      <c r="CF4" s="631"/>
      <c r="CG4" s="631"/>
      <c r="CH4" s="631"/>
      <c r="CI4" s="631"/>
      <c r="CJ4" s="631"/>
      <c r="CK4" s="631"/>
      <c r="CL4" s="631"/>
      <c r="CM4" s="631"/>
      <c r="CN4" s="631"/>
      <c r="CO4" s="631"/>
      <c r="CP4" s="631"/>
      <c r="CQ4" s="631"/>
      <c r="CR4" s="631"/>
      <c r="CS4" s="631"/>
      <c r="CT4" s="631"/>
      <c r="CU4" s="631"/>
      <c r="CV4" s="631"/>
      <c r="CW4" s="631"/>
      <c r="CX4" s="631"/>
      <c r="CY4" s="631"/>
      <c r="CZ4" s="631"/>
      <c r="DA4" s="631"/>
      <c r="DB4" s="631"/>
      <c r="DC4" s="631"/>
      <c r="DD4" s="631"/>
      <c r="DE4" s="631"/>
      <c r="DF4" s="631"/>
      <c r="DG4" s="631"/>
      <c r="DH4" s="631"/>
      <c r="DI4" s="631"/>
      <c r="DJ4" s="631"/>
      <c r="DK4" s="631"/>
      <c r="DL4" s="631"/>
      <c r="DM4" s="631"/>
      <c r="DN4" s="631"/>
      <c r="DO4" s="631"/>
      <c r="DP4" s="631"/>
      <c r="DQ4" s="631"/>
      <c r="DR4" s="631"/>
      <c r="DS4" s="631"/>
      <c r="DT4" s="631"/>
      <c r="DU4" s="631"/>
      <c r="DV4" s="631"/>
      <c r="DW4" s="631"/>
      <c r="DX4" s="585"/>
      <c r="DY4" s="638" t="s">
        <v>244</v>
      </c>
      <c r="DZ4" s="485" t="s">
        <v>245</v>
      </c>
      <c r="EA4" s="485" t="s">
        <v>246</v>
      </c>
      <c r="EB4" s="485" t="s">
        <v>247</v>
      </c>
      <c r="EC4" s="485" t="s">
        <v>248</v>
      </c>
      <c r="ED4" s="485" t="s">
        <v>249</v>
      </c>
      <c r="EE4" s="485" t="s">
        <v>250</v>
      </c>
      <c r="EF4" s="485" t="s">
        <v>251</v>
      </c>
      <c r="EG4" s="485" t="s">
        <v>252</v>
      </c>
      <c r="EH4" s="485" t="s">
        <v>253</v>
      </c>
      <c r="EI4" s="485" t="s">
        <v>254</v>
      </c>
      <c r="EJ4" s="481" t="s">
        <v>255</v>
      </c>
    </row>
    <row r="5" spans="1:140" ht="25.5" customHeight="1" x14ac:dyDescent="0.2">
      <c r="A5" s="607"/>
      <c r="B5" s="608"/>
      <c r="C5" s="616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632"/>
      <c r="CB5" s="632"/>
      <c r="CC5" s="632"/>
      <c r="CD5" s="632"/>
      <c r="CE5" s="632"/>
      <c r="CF5" s="632"/>
      <c r="CG5" s="632"/>
      <c r="CH5" s="632"/>
      <c r="CI5" s="632"/>
      <c r="CJ5" s="632"/>
      <c r="CK5" s="632"/>
      <c r="CL5" s="632"/>
      <c r="CM5" s="632"/>
      <c r="CN5" s="632"/>
      <c r="CO5" s="632"/>
      <c r="CP5" s="632"/>
      <c r="CQ5" s="632"/>
      <c r="CR5" s="632"/>
      <c r="CS5" s="632"/>
      <c r="CT5" s="632"/>
      <c r="CU5" s="632"/>
      <c r="CV5" s="632"/>
      <c r="CW5" s="632"/>
      <c r="CX5" s="632"/>
      <c r="CY5" s="632"/>
      <c r="CZ5" s="632"/>
      <c r="DA5" s="632"/>
      <c r="DB5" s="632"/>
      <c r="DC5" s="632"/>
      <c r="DD5" s="632"/>
      <c r="DE5" s="632"/>
      <c r="DF5" s="632"/>
      <c r="DG5" s="632"/>
      <c r="DH5" s="632"/>
      <c r="DI5" s="632"/>
      <c r="DJ5" s="632"/>
      <c r="DK5" s="632"/>
      <c r="DL5" s="632"/>
      <c r="DM5" s="632"/>
      <c r="DN5" s="632"/>
      <c r="DO5" s="632"/>
      <c r="DP5" s="632"/>
      <c r="DQ5" s="632"/>
      <c r="DR5" s="632"/>
      <c r="DS5" s="632"/>
      <c r="DT5" s="632"/>
      <c r="DU5" s="632"/>
      <c r="DV5" s="632"/>
      <c r="DW5" s="632"/>
      <c r="DX5" s="637"/>
      <c r="DY5" s="639"/>
      <c r="DZ5" s="479"/>
      <c r="EA5" s="479"/>
      <c r="EB5" s="479"/>
      <c r="EC5" s="479"/>
      <c r="ED5" s="479"/>
      <c r="EE5" s="479"/>
      <c r="EF5" s="479"/>
      <c r="EG5" s="479"/>
      <c r="EH5" s="479"/>
      <c r="EI5" s="479"/>
      <c r="EJ5" s="482"/>
    </row>
    <row r="6" spans="1:140" ht="13.5" customHeight="1" thickBot="1" x14ac:dyDescent="0.25">
      <c r="A6" s="607"/>
      <c r="B6" s="608"/>
      <c r="C6" s="616"/>
      <c r="D6" s="478" t="s">
        <v>242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478"/>
      <c r="DK6" s="478"/>
      <c r="DL6" s="478"/>
      <c r="DM6" s="478"/>
      <c r="DN6" s="478"/>
      <c r="DO6" s="478"/>
      <c r="DP6" s="478"/>
      <c r="DQ6" s="478"/>
      <c r="DR6" s="478"/>
      <c r="DS6" s="478"/>
      <c r="DT6" s="478"/>
      <c r="DU6" s="478"/>
      <c r="DV6" s="478"/>
      <c r="DW6" s="478"/>
      <c r="DX6" s="480"/>
      <c r="DY6" s="484"/>
      <c r="DZ6" s="486"/>
      <c r="EA6" s="486"/>
      <c r="EB6" s="486"/>
      <c r="EC6" s="486"/>
      <c r="ED6" s="486"/>
      <c r="EE6" s="486"/>
      <c r="EF6" s="486"/>
      <c r="EG6" s="486"/>
      <c r="EH6" s="486"/>
      <c r="EI6" s="486"/>
      <c r="EJ6" s="483"/>
    </row>
    <row r="7" spans="1:140" ht="15.75" thickBot="1" x14ac:dyDescent="0.25">
      <c r="A7" s="458" t="s">
        <v>74</v>
      </c>
      <c r="B7" s="459" t="s">
        <v>83</v>
      </c>
      <c r="C7" s="463" t="s">
        <v>11</v>
      </c>
      <c r="D7" s="477">
        <f>DY7+DZ7+EA7+EB7+EC7+ED7+EE7+EF7+EG7+EH7+EI7+EJ7</f>
        <v>214.17100000000002</v>
      </c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  <c r="CV7" s="477"/>
      <c r="CW7" s="477"/>
      <c r="CX7" s="477"/>
      <c r="CY7" s="477"/>
      <c r="CZ7" s="477"/>
      <c r="DA7" s="477"/>
      <c r="DB7" s="477"/>
      <c r="DC7" s="477"/>
      <c r="DD7" s="477"/>
      <c r="DE7" s="477"/>
      <c r="DF7" s="477"/>
      <c r="DG7" s="477"/>
      <c r="DH7" s="477"/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>
        <f>DY9+DY11+DY13+DY21+DY15+DY17+DY19</f>
        <v>7.032</v>
      </c>
      <c r="DZ7" s="477">
        <f t="shared" ref="DZ7:EJ7" si="0">DZ9+DZ11+DZ13+DZ21+DZ15+DZ17+DZ19</f>
        <v>23.775000000000002</v>
      </c>
      <c r="EA7" s="477">
        <f t="shared" si="0"/>
        <v>0</v>
      </c>
      <c r="EB7" s="477">
        <f t="shared" si="0"/>
        <v>13.244</v>
      </c>
      <c r="EC7" s="477">
        <f t="shared" si="0"/>
        <v>0</v>
      </c>
      <c r="ED7" s="477">
        <f t="shared" si="0"/>
        <v>0</v>
      </c>
      <c r="EE7" s="477">
        <f t="shared" si="0"/>
        <v>8.3849999999999998</v>
      </c>
      <c r="EF7" s="477">
        <f t="shared" si="0"/>
        <v>0</v>
      </c>
      <c r="EG7" s="477">
        <f t="shared" si="0"/>
        <v>9.4049999999999994</v>
      </c>
      <c r="EH7" s="477">
        <f t="shared" si="0"/>
        <v>142.51000000000002</v>
      </c>
      <c r="EI7" s="477">
        <f t="shared" si="0"/>
        <v>0</v>
      </c>
      <c r="EJ7" s="477">
        <f t="shared" si="0"/>
        <v>9.82</v>
      </c>
    </row>
    <row r="8" spans="1:140" s="25" customFormat="1" ht="15" x14ac:dyDescent="0.25">
      <c r="A8" s="544" t="s">
        <v>243</v>
      </c>
      <c r="B8" s="621"/>
      <c r="C8" s="350" t="s">
        <v>28</v>
      </c>
      <c r="D8" s="495">
        <f t="shared" ref="D8:D46" si="1">DY8+DZ8+EA8+EB8+EC8+ED8+EE8+EF8+EG8+EH8+EI8+EJ8</f>
        <v>0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4"/>
      <c r="BT8" s="494"/>
      <c r="BU8" s="494"/>
      <c r="BV8" s="494"/>
      <c r="BW8" s="494"/>
      <c r="BX8" s="494"/>
      <c r="BY8" s="494"/>
      <c r="BZ8" s="494"/>
      <c r="CA8" s="494"/>
      <c r="CB8" s="494"/>
      <c r="CC8" s="494"/>
      <c r="CD8" s="494"/>
      <c r="CE8" s="494"/>
      <c r="CF8" s="494"/>
      <c r="CG8" s="494"/>
      <c r="CH8" s="494"/>
      <c r="CI8" s="494"/>
      <c r="CJ8" s="494"/>
      <c r="CK8" s="494"/>
      <c r="CL8" s="494"/>
      <c r="CM8" s="494"/>
      <c r="CN8" s="494"/>
      <c r="CO8" s="494"/>
      <c r="CP8" s="494"/>
      <c r="CQ8" s="494"/>
      <c r="CR8" s="494"/>
      <c r="CS8" s="494"/>
      <c r="CT8" s="494"/>
      <c r="CU8" s="494"/>
      <c r="CV8" s="494"/>
      <c r="CW8" s="494"/>
      <c r="CX8" s="494"/>
      <c r="CY8" s="494"/>
      <c r="CZ8" s="494"/>
      <c r="DA8" s="494"/>
      <c r="DB8" s="494"/>
      <c r="DC8" s="494"/>
      <c r="DD8" s="494"/>
      <c r="DE8" s="494"/>
      <c r="DF8" s="494"/>
      <c r="DG8" s="494"/>
      <c r="DH8" s="494"/>
      <c r="DI8" s="494"/>
      <c r="DJ8" s="494"/>
      <c r="DK8" s="494"/>
      <c r="DL8" s="494"/>
      <c r="DM8" s="494"/>
      <c r="DN8" s="494"/>
      <c r="DO8" s="494"/>
      <c r="DP8" s="494"/>
      <c r="DQ8" s="494"/>
      <c r="DR8" s="494"/>
      <c r="DS8" s="494"/>
      <c r="DT8" s="494"/>
      <c r="DU8" s="494"/>
      <c r="DV8" s="494"/>
      <c r="DW8" s="494"/>
      <c r="DX8" s="494"/>
      <c r="DY8" s="495"/>
      <c r="DZ8" s="495"/>
      <c r="EA8" s="495"/>
      <c r="EB8" s="495"/>
      <c r="EC8" s="495"/>
      <c r="ED8" s="495"/>
      <c r="EE8" s="495"/>
      <c r="EF8" s="495"/>
      <c r="EG8" s="494"/>
      <c r="EH8" s="494"/>
      <c r="EI8" s="495"/>
      <c r="EJ8" s="494"/>
    </row>
    <row r="9" spans="1:140" s="25" customFormat="1" ht="13.5" customHeight="1" x14ac:dyDescent="0.25">
      <c r="A9" s="559"/>
      <c r="B9" s="622"/>
      <c r="C9" s="344" t="s">
        <v>11</v>
      </c>
      <c r="D9" s="471">
        <f t="shared" si="1"/>
        <v>0</v>
      </c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501"/>
      <c r="CY9" s="501"/>
      <c r="CZ9" s="501"/>
      <c r="DA9" s="501"/>
      <c r="DB9" s="501"/>
      <c r="DC9" s="501"/>
      <c r="DD9" s="501"/>
      <c r="DE9" s="501"/>
      <c r="DF9" s="501"/>
      <c r="DG9" s="501"/>
      <c r="DH9" s="501"/>
      <c r="DI9" s="501"/>
      <c r="DJ9" s="501"/>
      <c r="DK9" s="501"/>
      <c r="DL9" s="501"/>
      <c r="DM9" s="501"/>
      <c r="DN9" s="501"/>
      <c r="DO9" s="501"/>
      <c r="DP9" s="501"/>
      <c r="DQ9" s="501"/>
      <c r="DR9" s="501"/>
      <c r="DS9" s="501"/>
      <c r="DT9" s="501"/>
      <c r="DU9" s="501"/>
      <c r="DV9" s="501"/>
      <c r="DW9" s="501"/>
      <c r="DX9" s="501"/>
      <c r="DY9" s="471"/>
      <c r="DZ9" s="471"/>
      <c r="EA9" s="471"/>
      <c r="EB9" s="471"/>
      <c r="EC9" s="471"/>
      <c r="ED9" s="471"/>
      <c r="EE9" s="471"/>
      <c r="EF9" s="471"/>
      <c r="EG9" s="501"/>
      <c r="EH9" s="501"/>
      <c r="EI9" s="471"/>
      <c r="EJ9" s="501"/>
    </row>
    <row r="10" spans="1:140" s="25" customFormat="1" ht="13.5" customHeight="1" x14ac:dyDescent="0.25">
      <c r="A10" s="556" t="s">
        <v>16</v>
      </c>
      <c r="B10" s="602" t="s">
        <v>266</v>
      </c>
      <c r="C10" s="191" t="s">
        <v>28</v>
      </c>
      <c r="D10" s="471">
        <f t="shared" si="1"/>
        <v>1</v>
      </c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01"/>
      <c r="DG10" s="501"/>
      <c r="DH10" s="501"/>
      <c r="DI10" s="501"/>
      <c r="DJ10" s="501"/>
      <c r="DK10" s="501"/>
      <c r="DL10" s="501"/>
      <c r="DM10" s="501"/>
      <c r="DN10" s="501"/>
      <c r="DO10" s="501"/>
      <c r="DP10" s="501"/>
      <c r="DQ10" s="501"/>
      <c r="DR10" s="501"/>
      <c r="DS10" s="501"/>
      <c r="DT10" s="501"/>
      <c r="DU10" s="501"/>
      <c r="DV10" s="501"/>
      <c r="DW10" s="501"/>
      <c r="DX10" s="501"/>
      <c r="DY10" s="471"/>
      <c r="DZ10" s="471"/>
      <c r="EA10" s="471"/>
      <c r="EB10" s="471"/>
      <c r="EC10" s="471"/>
      <c r="ED10" s="471"/>
      <c r="EE10" s="471"/>
      <c r="EF10" s="471"/>
      <c r="EG10" s="501"/>
      <c r="EH10" s="501"/>
      <c r="EI10" s="471"/>
      <c r="EJ10" s="471">
        <v>1</v>
      </c>
    </row>
    <row r="11" spans="1:140" s="25" customFormat="1" ht="13.5" customHeight="1" x14ac:dyDescent="0.25">
      <c r="A11" s="556"/>
      <c r="B11" s="602"/>
      <c r="C11" s="191" t="s">
        <v>43</v>
      </c>
      <c r="D11" s="468">
        <f t="shared" si="1"/>
        <v>8.6340000000000003</v>
      </c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68"/>
      <c r="DZ11" s="468"/>
      <c r="EA11" s="468"/>
      <c r="EB11" s="468"/>
      <c r="EC11" s="468"/>
      <c r="ED11" s="468"/>
      <c r="EE11" s="468"/>
      <c r="EF11" s="468"/>
      <c r="EG11" s="496"/>
      <c r="EH11" s="496"/>
      <c r="EI11" s="468"/>
      <c r="EJ11" s="468">
        <v>8.6340000000000003</v>
      </c>
    </row>
    <row r="12" spans="1:140" s="25" customFormat="1" ht="13.5" customHeight="1" x14ac:dyDescent="0.25">
      <c r="A12" s="558" t="s">
        <v>18</v>
      </c>
      <c r="B12" s="629" t="s">
        <v>265</v>
      </c>
      <c r="C12" s="335" t="s">
        <v>28</v>
      </c>
      <c r="D12" s="493">
        <f t="shared" si="1"/>
        <v>1</v>
      </c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/>
      <c r="CX12" s="492"/>
      <c r="CY12" s="492"/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3"/>
      <c r="DZ12" s="493"/>
      <c r="EA12" s="493"/>
      <c r="EB12" s="493"/>
      <c r="EC12" s="493"/>
      <c r="ED12" s="493"/>
      <c r="EE12" s="493"/>
      <c r="EF12" s="493"/>
      <c r="EG12" s="492"/>
      <c r="EH12" s="493">
        <v>1</v>
      </c>
      <c r="EI12" s="493"/>
      <c r="EJ12" s="493"/>
    </row>
    <row r="13" spans="1:140" s="25" customFormat="1" ht="13.5" customHeight="1" x14ac:dyDescent="0.25">
      <c r="A13" s="556"/>
      <c r="B13" s="602"/>
      <c r="C13" s="191" t="s">
        <v>43</v>
      </c>
      <c r="D13" s="468">
        <f t="shared" si="1"/>
        <v>5.258</v>
      </c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6"/>
      <c r="CN13" s="496"/>
      <c r="CO13" s="496"/>
      <c r="CP13" s="496"/>
      <c r="CQ13" s="496"/>
      <c r="CR13" s="496"/>
      <c r="CS13" s="496"/>
      <c r="CT13" s="496"/>
      <c r="CU13" s="496"/>
      <c r="CV13" s="496"/>
      <c r="CW13" s="496"/>
      <c r="CX13" s="496"/>
      <c r="CY13" s="496"/>
      <c r="CZ13" s="496"/>
      <c r="DA13" s="496"/>
      <c r="DB13" s="496"/>
      <c r="DC13" s="496"/>
      <c r="DD13" s="496"/>
      <c r="DE13" s="496"/>
      <c r="DF13" s="496"/>
      <c r="DG13" s="496"/>
      <c r="DH13" s="496"/>
      <c r="DI13" s="496"/>
      <c r="DJ13" s="496"/>
      <c r="DK13" s="496"/>
      <c r="DL13" s="496"/>
      <c r="DM13" s="496"/>
      <c r="DN13" s="496"/>
      <c r="DO13" s="496"/>
      <c r="DP13" s="496"/>
      <c r="DQ13" s="496"/>
      <c r="DR13" s="496"/>
      <c r="DS13" s="496"/>
      <c r="DT13" s="496"/>
      <c r="DU13" s="496"/>
      <c r="DV13" s="496"/>
      <c r="DW13" s="496"/>
      <c r="DX13" s="496"/>
      <c r="DY13" s="468"/>
      <c r="DZ13" s="468"/>
      <c r="EA13" s="468"/>
      <c r="EB13" s="468"/>
      <c r="EC13" s="468"/>
      <c r="ED13" s="468"/>
      <c r="EE13" s="468"/>
      <c r="EF13" s="468"/>
      <c r="EG13" s="496"/>
      <c r="EH13" s="468">
        <v>5.258</v>
      </c>
      <c r="EI13" s="468"/>
      <c r="EJ13" s="468"/>
    </row>
    <row r="14" spans="1:140" s="25" customFormat="1" ht="13.5" customHeight="1" x14ac:dyDescent="0.25">
      <c r="A14" s="558" t="s">
        <v>57</v>
      </c>
      <c r="B14" s="629" t="s">
        <v>262</v>
      </c>
      <c r="C14" s="335" t="s">
        <v>28</v>
      </c>
      <c r="D14" s="493">
        <f t="shared" si="1"/>
        <v>10</v>
      </c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492"/>
      <c r="DW14" s="492"/>
      <c r="DX14" s="492"/>
      <c r="DY14" s="493">
        <v>4</v>
      </c>
      <c r="DZ14" s="493">
        <v>2</v>
      </c>
      <c r="EA14" s="493"/>
      <c r="EB14" s="493">
        <v>3</v>
      </c>
      <c r="EC14" s="493"/>
      <c r="ED14" s="493"/>
      <c r="EE14" s="493"/>
      <c r="EF14" s="493"/>
      <c r="EG14" s="492"/>
      <c r="EH14" s="492"/>
      <c r="EI14" s="493"/>
      <c r="EJ14" s="493">
        <v>1</v>
      </c>
    </row>
    <row r="15" spans="1:140" s="25" customFormat="1" ht="13.5" customHeight="1" x14ac:dyDescent="0.25">
      <c r="A15" s="556"/>
      <c r="B15" s="602"/>
      <c r="C15" s="191" t="s">
        <v>11</v>
      </c>
      <c r="D15" s="468">
        <f t="shared" si="1"/>
        <v>15.332999999999998</v>
      </c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6"/>
      <c r="BI15" s="496"/>
      <c r="BJ15" s="496"/>
      <c r="BK15" s="496"/>
      <c r="BL15" s="496"/>
      <c r="BM15" s="496"/>
      <c r="BN15" s="496"/>
      <c r="BO15" s="496"/>
      <c r="BP15" s="496"/>
      <c r="BQ15" s="496"/>
      <c r="BR15" s="496"/>
      <c r="BS15" s="496"/>
      <c r="BT15" s="496"/>
      <c r="BU15" s="496"/>
      <c r="BV15" s="496"/>
      <c r="BW15" s="496"/>
      <c r="BX15" s="496"/>
      <c r="BY15" s="496"/>
      <c r="BZ15" s="496"/>
      <c r="CA15" s="496"/>
      <c r="CB15" s="496"/>
      <c r="CC15" s="496"/>
      <c r="CD15" s="496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6"/>
      <c r="CP15" s="496"/>
      <c r="CQ15" s="496"/>
      <c r="CR15" s="496"/>
      <c r="CS15" s="496"/>
      <c r="CT15" s="496"/>
      <c r="CU15" s="496"/>
      <c r="CV15" s="496"/>
      <c r="CW15" s="496"/>
      <c r="CX15" s="496"/>
      <c r="CY15" s="496"/>
      <c r="CZ15" s="496"/>
      <c r="DA15" s="496"/>
      <c r="DB15" s="496"/>
      <c r="DC15" s="496"/>
      <c r="DD15" s="496"/>
      <c r="DE15" s="496"/>
      <c r="DF15" s="496"/>
      <c r="DG15" s="496"/>
      <c r="DH15" s="496"/>
      <c r="DI15" s="496"/>
      <c r="DJ15" s="496"/>
      <c r="DK15" s="496"/>
      <c r="DL15" s="496"/>
      <c r="DM15" s="496"/>
      <c r="DN15" s="496"/>
      <c r="DO15" s="496"/>
      <c r="DP15" s="496"/>
      <c r="DQ15" s="496"/>
      <c r="DR15" s="496"/>
      <c r="DS15" s="496"/>
      <c r="DT15" s="496"/>
      <c r="DU15" s="496"/>
      <c r="DV15" s="496"/>
      <c r="DW15" s="496"/>
      <c r="DX15" s="496"/>
      <c r="DY15" s="468">
        <v>5.5049999999999999</v>
      </c>
      <c r="DZ15" s="468">
        <v>3.4569999999999999</v>
      </c>
      <c r="EA15" s="468"/>
      <c r="EB15" s="468">
        <v>5.1849999999999996</v>
      </c>
      <c r="EC15" s="468"/>
      <c r="ED15" s="468"/>
      <c r="EE15" s="468"/>
      <c r="EF15" s="468"/>
      <c r="EG15" s="496"/>
      <c r="EH15" s="496"/>
      <c r="EI15" s="468"/>
      <c r="EJ15" s="468">
        <v>1.1859999999999999</v>
      </c>
    </row>
    <row r="16" spans="1:140" s="25" customFormat="1" ht="13.5" customHeight="1" x14ac:dyDescent="0.25">
      <c r="A16" s="558" t="s">
        <v>24</v>
      </c>
      <c r="B16" s="629" t="s">
        <v>261</v>
      </c>
      <c r="C16" s="335" t="s">
        <v>28</v>
      </c>
      <c r="D16" s="471">
        <f t="shared" si="1"/>
        <v>14</v>
      </c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1"/>
      <c r="BR16" s="501"/>
      <c r="BS16" s="501"/>
      <c r="BT16" s="501"/>
      <c r="BU16" s="501"/>
      <c r="BV16" s="501"/>
      <c r="BW16" s="501"/>
      <c r="BX16" s="501"/>
      <c r="BY16" s="501"/>
      <c r="BZ16" s="501"/>
      <c r="CA16" s="501"/>
      <c r="CB16" s="501"/>
      <c r="CC16" s="501"/>
      <c r="CD16" s="501"/>
      <c r="CE16" s="501"/>
      <c r="CF16" s="501"/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501"/>
      <c r="CX16" s="501"/>
      <c r="CY16" s="501"/>
      <c r="CZ16" s="501"/>
      <c r="DA16" s="501"/>
      <c r="DB16" s="501"/>
      <c r="DC16" s="501"/>
      <c r="DD16" s="501"/>
      <c r="DE16" s="501"/>
      <c r="DF16" s="501"/>
      <c r="DG16" s="501"/>
      <c r="DH16" s="501"/>
      <c r="DI16" s="501"/>
      <c r="DJ16" s="501"/>
      <c r="DK16" s="501"/>
      <c r="DL16" s="501"/>
      <c r="DM16" s="501"/>
      <c r="DN16" s="501"/>
      <c r="DO16" s="501"/>
      <c r="DP16" s="501"/>
      <c r="DQ16" s="501"/>
      <c r="DR16" s="501"/>
      <c r="DS16" s="501"/>
      <c r="DT16" s="501"/>
      <c r="DU16" s="501"/>
      <c r="DV16" s="501"/>
      <c r="DW16" s="501"/>
      <c r="DX16" s="501"/>
      <c r="DY16" s="471">
        <v>14</v>
      </c>
      <c r="DZ16" s="471"/>
      <c r="EA16" s="471"/>
      <c r="EB16" s="471"/>
      <c r="EC16" s="471"/>
      <c r="ED16" s="471"/>
      <c r="EE16" s="471"/>
      <c r="EF16" s="493"/>
      <c r="EG16" s="492"/>
      <c r="EH16" s="492"/>
      <c r="EI16" s="493"/>
      <c r="EJ16" s="493"/>
    </row>
    <row r="17" spans="1:140" s="25" customFormat="1" ht="13.5" customHeight="1" x14ac:dyDescent="0.25">
      <c r="A17" s="556"/>
      <c r="B17" s="602"/>
      <c r="C17" s="191" t="s">
        <v>43</v>
      </c>
      <c r="D17" s="468">
        <f t="shared" si="1"/>
        <v>1.5269999999999999</v>
      </c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96"/>
      <c r="CV17" s="496"/>
      <c r="CW17" s="496"/>
      <c r="CX17" s="496"/>
      <c r="CY17" s="496"/>
      <c r="CZ17" s="496"/>
      <c r="DA17" s="496"/>
      <c r="DB17" s="496"/>
      <c r="DC17" s="496"/>
      <c r="DD17" s="496"/>
      <c r="DE17" s="496"/>
      <c r="DF17" s="496"/>
      <c r="DG17" s="496"/>
      <c r="DH17" s="496"/>
      <c r="DI17" s="496"/>
      <c r="DJ17" s="496"/>
      <c r="DK17" s="496"/>
      <c r="DL17" s="496"/>
      <c r="DM17" s="496"/>
      <c r="DN17" s="496"/>
      <c r="DO17" s="496"/>
      <c r="DP17" s="496"/>
      <c r="DQ17" s="496"/>
      <c r="DR17" s="496"/>
      <c r="DS17" s="496"/>
      <c r="DT17" s="496"/>
      <c r="DU17" s="496"/>
      <c r="DV17" s="496"/>
      <c r="DW17" s="496"/>
      <c r="DX17" s="496"/>
      <c r="DY17" s="468">
        <v>1.5269999999999999</v>
      </c>
      <c r="DZ17" s="468"/>
      <c r="EA17" s="468"/>
      <c r="EB17" s="468"/>
      <c r="EC17" s="468"/>
      <c r="ED17" s="468"/>
      <c r="EE17" s="468"/>
      <c r="EF17" s="468"/>
      <c r="EG17" s="496"/>
      <c r="EH17" s="496"/>
      <c r="EI17" s="468"/>
      <c r="EJ17" s="468"/>
    </row>
    <row r="18" spans="1:140" s="25" customFormat="1" ht="13.5" customHeight="1" x14ac:dyDescent="0.25">
      <c r="A18" s="556" t="s">
        <v>25</v>
      </c>
      <c r="B18" s="602" t="s">
        <v>259</v>
      </c>
      <c r="C18" s="191" t="s">
        <v>260</v>
      </c>
      <c r="D18" s="471">
        <f t="shared" si="1"/>
        <v>62.8</v>
      </c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H18" s="501"/>
      <c r="DI18" s="501"/>
      <c r="DJ18" s="501"/>
      <c r="DK18" s="501"/>
      <c r="DL18" s="501"/>
      <c r="DM18" s="501"/>
      <c r="DN18" s="501"/>
      <c r="DO18" s="501"/>
      <c r="DP18" s="501"/>
      <c r="DQ18" s="501"/>
      <c r="DR18" s="501"/>
      <c r="DS18" s="501"/>
      <c r="DT18" s="501"/>
      <c r="DU18" s="501"/>
      <c r="DV18" s="501"/>
      <c r="DW18" s="501"/>
      <c r="DX18" s="501"/>
      <c r="DY18" s="471"/>
      <c r="DZ18" s="471"/>
      <c r="EA18" s="471"/>
      <c r="EB18" s="471"/>
      <c r="EC18" s="471"/>
      <c r="ED18" s="471"/>
      <c r="EE18" s="471"/>
      <c r="EF18" s="471"/>
      <c r="EG18" s="471"/>
      <c r="EH18" s="471">
        <v>62.8</v>
      </c>
      <c r="EI18" s="471"/>
      <c r="EJ18" s="471"/>
    </row>
    <row r="19" spans="1:140" s="25" customFormat="1" ht="13.5" customHeight="1" x14ac:dyDescent="0.25">
      <c r="A19" s="556"/>
      <c r="B19" s="602"/>
      <c r="C19" s="191" t="s">
        <v>43</v>
      </c>
      <c r="D19" s="468">
        <f t="shared" si="1"/>
        <v>137.25200000000001</v>
      </c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  <c r="AW19" s="496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6"/>
      <c r="BM19" s="496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6"/>
      <c r="CC19" s="496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6"/>
      <c r="CS19" s="496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6"/>
      <c r="DI19" s="496"/>
      <c r="DJ19" s="496"/>
      <c r="DK19" s="496"/>
      <c r="DL19" s="496"/>
      <c r="DM19" s="496"/>
      <c r="DN19" s="496"/>
      <c r="DO19" s="496"/>
      <c r="DP19" s="496"/>
      <c r="DQ19" s="496"/>
      <c r="DR19" s="496"/>
      <c r="DS19" s="496"/>
      <c r="DT19" s="496"/>
      <c r="DU19" s="496"/>
      <c r="DV19" s="496"/>
      <c r="DW19" s="496"/>
      <c r="DX19" s="496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>
        <v>137.25200000000001</v>
      </c>
      <c r="EI19" s="468"/>
      <c r="EJ19" s="468"/>
    </row>
    <row r="20" spans="1:140" s="25" customFormat="1" ht="14.25" customHeight="1" x14ac:dyDescent="0.25">
      <c r="A20" s="558" t="s">
        <v>27</v>
      </c>
      <c r="B20" s="629" t="s">
        <v>264</v>
      </c>
      <c r="C20" s="335" t="s">
        <v>257</v>
      </c>
      <c r="D20" s="493">
        <f t="shared" si="1"/>
        <v>39.5</v>
      </c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2"/>
      <c r="CM20" s="492"/>
      <c r="CN20" s="492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2"/>
      <c r="DG20" s="492"/>
      <c r="DH20" s="492"/>
      <c r="DI20" s="492"/>
      <c r="DJ20" s="492"/>
      <c r="DK20" s="492"/>
      <c r="DL20" s="492"/>
      <c r="DM20" s="492"/>
      <c r="DN20" s="492"/>
      <c r="DO20" s="492"/>
      <c r="DP20" s="492"/>
      <c r="DQ20" s="492"/>
      <c r="DR20" s="492"/>
      <c r="DS20" s="492"/>
      <c r="DT20" s="492"/>
      <c r="DU20" s="492"/>
      <c r="DV20" s="492"/>
      <c r="DW20" s="492"/>
      <c r="DX20" s="492"/>
      <c r="DY20" s="493"/>
      <c r="DZ20" s="493">
        <v>21</v>
      </c>
      <c r="EA20" s="493"/>
      <c r="EB20" s="493">
        <v>10.5</v>
      </c>
      <c r="EC20" s="493"/>
      <c r="ED20" s="493"/>
      <c r="EE20" s="493">
        <v>4</v>
      </c>
      <c r="EF20" s="493"/>
      <c r="EG20" s="493">
        <v>4</v>
      </c>
      <c r="EH20" s="493"/>
      <c r="EI20" s="493"/>
      <c r="EJ20" s="493"/>
    </row>
    <row r="21" spans="1:140" s="25" customFormat="1" ht="19.5" customHeight="1" thickBot="1" x14ac:dyDescent="0.3">
      <c r="A21" s="545"/>
      <c r="B21" s="630"/>
      <c r="C21" s="329" t="s">
        <v>11</v>
      </c>
      <c r="D21" s="469">
        <f t="shared" si="1"/>
        <v>46.167000000000002</v>
      </c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6"/>
      <c r="DF21" s="476"/>
      <c r="DG21" s="476"/>
      <c r="DH21" s="476"/>
      <c r="DI21" s="476"/>
      <c r="DJ21" s="476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6"/>
      <c r="DV21" s="476"/>
      <c r="DW21" s="476"/>
      <c r="DX21" s="476"/>
      <c r="DY21" s="469"/>
      <c r="DZ21" s="469">
        <v>20.318000000000001</v>
      </c>
      <c r="EA21" s="469"/>
      <c r="EB21" s="469">
        <v>8.0589999999999993</v>
      </c>
      <c r="EC21" s="469"/>
      <c r="ED21" s="469"/>
      <c r="EE21" s="469">
        <v>8.3849999999999998</v>
      </c>
      <c r="EF21" s="469"/>
      <c r="EG21" s="469">
        <v>9.4049999999999994</v>
      </c>
      <c r="EH21" s="469"/>
      <c r="EI21" s="469"/>
      <c r="EJ21" s="469"/>
    </row>
    <row r="22" spans="1:140" s="25" customFormat="1" ht="15.75" thickBot="1" x14ac:dyDescent="0.3">
      <c r="A22" s="397" t="s">
        <v>75</v>
      </c>
      <c r="B22" s="454" t="s">
        <v>76</v>
      </c>
      <c r="C22" s="399" t="s">
        <v>11</v>
      </c>
      <c r="D22" s="497">
        <f t="shared" si="1"/>
        <v>304.32500000000005</v>
      </c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97">
        <f>DY24+DY34+DY36</f>
        <v>26.213999999999999</v>
      </c>
      <c r="DZ22" s="497">
        <f t="shared" ref="DZ22:EJ22" si="2">DZ24+DZ34+DZ36</f>
        <v>30.79</v>
      </c>
      <c r="EA22" s="497">
        <f t="shared" si="2"/>
        <v>2.0979999999999999</v>
      </c>
      <c r="EB22" s="497">
        <f t="shared" si="2"/>
        <v>2.0979999999999999</v>
      </c>
      <c r="EC22" s="497">
        <f t="shared" si="2"/>
        <v>0</v>
      </c>
      <c r="ED22" s="497">
        <f>ED24+ED34+ED36</f>
        <v>96.888999999999996</v>
      </c>
      <c r="EE22" s="497">
        <f t="shared" si="2"/>
        <v>82.522000000000006</v>
      </c>
      <c r="EF22" s="497">
        <f t="shared" si="2"/>
        <v>27.939</v>
      </c>
      <c r="EG22" s="497">
        <f t="shared" si="2"/>
        <v>5.5039999999999996</v>
      </c>
      <c r="EH22" s="497">
        <f t="shared" si="2"/>
        <v>19.263000000000002</v>
      </c>
      <c r="EI22" s="497">
        <f t="shared" si="2"/>
        <v>5.5039999999999996</v>
      </c>
      <c r="EJ22" s="497">
        <f t="shared" si="2"/>
        <v>5.5039999999999996</v>
      </c>
    </row>
    <row r="23" spans="1:140" s="25" customFormat="1" ht="15" x14ac:dyDescent="0.25">
      <c r="A23" s="617" t="s">
        <v>205</v>
      </c>
      <c r="B23" s="619" t="s">
        <v>206</v>
      </c>
      <c r="C23" s="467" t="s">
        <v>17</v>
      </c>
      <c r="D23" s="470">
        <f t="shared" si="1"/>
        <v>0</v>
      </c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>
        <f>DY25+DY27+DY29+DY31</f>
        <v>0</v>
      </c>
      <c r="DZ23" s="470">
        <f t="shared" ref="DZ23:EJ23" si="3">DZ25+DZ27+DZ29+DZ31</f>
        <v>0</v>
      </c>
      <c r="EA23" s="470">
        <f t="shared" si="3"/>
        <v>0</v>
      </c>
      <c r="EB23" s="470">
        <f t="shared" si="3"/>
        <v>0</v>
      </c>
      <c r="EC23" s="470">
        <f t="shared" si="3"/>
        <v>0</v>
      </c>
      <c r="ED23" s="470">
        <f t="shared" si="3"/>
        <v>0</v>
      </c>
      <c r="EE23" s="470">
        <f t="shared" si="3"/>
        <v>0</v>
      </c>
      <c r="EF23" s="470">
        <f t="shared" si="3"/>
        <v>0</v>
      </c>
      <c r="EG23" s="470">
        <f t="shared" si="3"/>
        <v>0</v>
      </c>
      <c r="EH23" s="470">
        <f t="shared" si="3"/>
        <v>0</v>
      </c>
      <c r="EI23" s="470">
        <f t="shared" si="3"/>
        <v>0</v>
      </c>
      <c r="EJ23" s="470">
        <f t="shared" si="3"/>
        <v>0</v>
      </c>
    </row>
    <row r="24" spans="1:140" s="25" customFormat="1" ht="15" x14ac:dyDescent="0.25">
      <c r="A24" s="618"/>
      <c r="B24" s="620"/>
      <c r="C24" s="462" t="s">
        <v>11</v>
      </c>
      <c r="D24" s="468">
        <f t="shared" si="1"/>
        <v>0</v>
      </c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>
        <f>DY26+DY28+DY30+DY32</f>
        <v>0</v>
      </c>
      <c r="DZ24" s="468">
        <f t="shared" ref="DZ24:EJ24" si="4">DZ26+DZ28+DZ30+DZ32</f>
        <v>0</v>
      </c>
      <c r="EA24" s="468">
        <f t="shared" si="4"/>
        <v>0</v>
      </c>
      <c r="EB24" s="468">
        <f t="shared" si="4"/>
        <v>0</v>
      </c>
      <c r="EC24" s="468">
        <f t="shared" si="4"/>
        <v>0</v>
      </c>
      <c r="ED24" s="468">
        <f t="shared" si="4"/>
        <v>0</v>
      </c>
      <c r="EE24" s="468">
        <f t="shared" si="4"/>
        <v>0</v>
      </c>
      <c r="EF24" s="468">
        <f t="shared" si="4"/>
        <v>0</v>
      </c>
      <c r="EG24" s="468">
        <f t="shared" si="4"/>
        <v>0</v>
      </c>
      <c r="EH24" s="468">
        <f t="shared" si="4"/>
        <v>0</v>
      </c>
      <c r="EI24" s="468">
        <f t="shared" si="4"/>
        <v>0</v>
      </c>
      <c r="EJ24" s="468">
        <f t="shared" si="4"/>
        <v>0</v>
      </c>
    </row>
    <row r="25" spans="1:140" ht="15" x14ac:dyDescent="0.25">
      <c r="A25" s="556" t="s">
        <v>229</v>
      </c>
      <c r="B25" s="557" t="s">
        <v>19</v>
      </c>
      <c r="C25" s="191" t="s">
        <v>20</v>
      </c>
      <c r="D25" s="468">
        <f t="shared" si="1"/>
        <v>0</v>
      </c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0" ht="15" x14ac:dyDescent="0.25">
      <c r="A26" s="556"/>
      <c r="B26" s="557"/>
      <c r="C26" s="191" t="s">
        <v>11</v>
      </c>
      <c r="D26" s="468">
        <f t="shared" si="1"/>
        <v>0</v>
      </c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0" ht="15" x14ac:dyDescent="0.25">
      <c r="A27" s="556" t="s">
        <v>230</v>
      </c>
      <c r="B27" s="557" t="s">
        <v>21</v>
      </c>
      <c r="C27" s="191" t="s">
        <v>17</v>
      </c>
      <c r="D27" s="468">
        <f t="shared" si="1"/>
        <v>0</v>
      </c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87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0" ht="15" x14ac:dyDescent="0.25">
      <c r="A28" s="556"/>
      <c r="B28" s="557"/>
      <c r="C28" s="191" t="s">
        <v>11</v>
      </c>
      <c r="D28" s="468">
        <f t="shared" si="1"/>
        <v>0</v>
      </c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0" ht="15" x14ac:dyDescent="0.25">
      <c r="A29" s="556" t="s">
        <v>231</v>
      </c>
      <c r="B29" s="557" t="s">
        <v>22</v>
      </c>
      <c r="C29" s="191" t="s">
        <v>17</v>
      </c>
      <c r="D29" s="468">
        <f t="shared" si="1"/>
        <v>0</v>
      </c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0" ht="15" x14ac:dyDescent="0.25">
      <c r="A30" s="556"/>
      <c r="B30" s="557"/>
      <c r="C30" s="191" t="s">
        <v>11</v>
      </c>
      <c r="D30" s="468">
        <f t="shared" si="1"/>
        <v>0</v>
      </c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</row>
    <row r="31" spans="1:140" ht="15" x14ac:dyDescent="0.25">
      <c r="A31" s="556" t="s">
        <v>232</v>
      </c>
      <c r="B31" s="557" t="s">
        <v>23</v>
      </c>
      <c r="C31" s="191" t="s">
        <v>17</v>
      </c>
      <c r="D31" s="468">
        <f t="shared" si="1"/>
        <v>0</v>
      </c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</row>
    <row r="32" spans="1:140" ht="15.75" customHeight="1" thickBot="1" x14ac:dyDescent="0.3">
      <c r="A32" s="545"/>
      <c r="B32" s="584"/>
      <c r="C32" s="329" t="s">
        <v>11</v>
      </c>
      <c r="D32" s="469">
        <f t="shared" si="1"/>
        <v>0</v>
      </c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</row>
    <row r="33" spans="1:140" ht="15" x14ac:dyDescent="0.25">
      <c r="A33" s="544" t="s">
        <v>112</v>
      </c>
      <c r="B33" s="627" t="s">
        <v>49</v>
      </c>
      <c r="C33" s="350" t="s">
        <v>28</v>
      </c>
      <c r="D33" s="502">
        <f t="shared" si="1"/>
        <v>0</v>
      </c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502"/>
      <c r="BM33" s="502"/>
      <c r="BN33" s="502"/>
      <c r="BO33" s="502"/>
      <c r="BP33" s="502"/>
      <c r="BQ33" s="502"/>
      <c r="BR33" s="502"/>
      <c r="BS33" s="502"/>
      <c r="BT33" s="502"/>
      <c r="BU33" s="502"/>
      <c r="BV33" s="502"/>
      <c r="BW33" s="502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02"/>
      <c r="CL33" s="502"/>
      <c r="CM33" s="502"/>
      <c r="CN33" s="502"/>
      <c r="CO33" s="502"/>
      <c r="CP33" s="502"/>
      <c r="CQ33" s="502"/>
      <c r="CR33" s="502"/>
      <c r="CS33" s="502"/>
      <c r="CT33" s="502"/>
      <c r="CU33" s="502"/>
      <c r="CV33" s="502"/>
      <c r="CW33" s="502"/>
      <c r="CX33" s="502"/>
      <c r="CY33" s="502"/>
      <c r="CZ33" s="502"/>
      <c r="DA33" s="502"/>
      <c r="DB33" s="502"/>
      <c r="DC33" s="502"/>
      <c r="DD33" s="502"/>
      <c r="DE33" s="502"/>
      <c r="DF33" s="502"/>
      <c r="DG33" s="502"/>
      <c r="DH33" s="502"/>
      <c r="DI33" s="502"/>
      <c r="DJ33" s="502"/>
      <c r="DK33" s="502"/>
      <c r="DL33" s="502"/>
      <c r="DM33" s="502"/>
      <c r="DN33" s="502"/>
      <c r="DO33" s="502"/>
      <c r="DP33" s="502"/>
      <c r="DQ33" s="502"/>
      <c r="DR33" s="502"/>
      <c r="DS33" s="502"/>
      <c r="DT33" s="502"/>
      <c r="DU33" s="502"/>
      <c r="DV33" s="502"/>
      <c r="DW33" s="502"/>
      <c r="DX33" s="502"/>
      <c r="DY33" s="502"/>
      <c r="DZ33" s="502"/>
      <c r="EA33" s="502"/>
      <c r="EB33" s="502"/>
      <c r="EC33" s="502"/>
      <c r="ED33" s="502"/>
      <c r="EE33" s="502"/>
      <c r="EF33" s="502"/>
      <c r="EG33" s="502"/>
      <c r="EH33" s="502"/>
      <c r="EI33" s="502"/>
      <c r="EJ33" s="502"/>
    </row>
    <row r="34" spans="1:140" ht="15.75" thickBot="1" x14ac:dyDescent="0.3">
      <c r="A34" s="545"/>
      <c r="B34" s="628"/>
      <c r="C34" s="329" t="s">
        <v>11</v>
      </c>
      <c r="D34" s="469">
        <f t="shared" si="1"/>
        <v>0</v>
      </c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69"/>
      <c r="DY34" s="469"/>
      <c r="DZ34" s="469"/>
      <c r="EA34" s="469"/>
      <c r="EB34" s="469"/>
      <c r="EC34" s="469"/>
      <c r="ED34" s="469"/>
      <c r="EE34" s="469"/>
      <c r="EF34" s="469"/>
      <c r="EG34" s="469"/>
      <c r="EH34" s="469"/>
      <c r="EI34" s="469"/>
      <c r="EJ34" s="469"/>
    </row>
    <row r="35" spans="1:140" ht="15" x14ac:dyDescent="0.25">
      <c r="A35" s="558" t="s">
        <v>48</v>
      </c>
      <c r="B35" s="629" t="s">
        <v>216</v>
      </c>
      <c r="C35" s="335" t="s">
        <v>28</v>
      </c>
      <c r="D35" s="470">
        <f t="shared" si="1"/>
        <v>233</v>
      </c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/>
      <c r="BV35" s="470"/>
      <c r="BW35" s="470"/>
      <c r="BX35" s="470"/>
      <c r="BY35" s="470"/>
      <c r="BZ35" s="470"/>
      <c r="CA35" s="470"/>
      <c r="CB35" s="470"/>
      <c r="CC35" s="470"/>
      <c r="CD35" s="470"/>
      <c r="CE35" s="470"/>
      <c r="CF35" s="470"/>
      <c r="CG35" s="470"/>
      <c r="CH35" s="470"/>
      <c r="CI35" s="470"/>
      <c r="CJ35" s="470"/>
      <c r="CK35" s="470"/>
      <c r="CL35" s="470"/>
      <c r="CM35" s="470"/>
      <c r="CN35" s="470"/>
      <c r="CO35" s="470"/>
      <c r="CP35" s="470"/>
      <c r="CQ35" s="470"/>
      <c r="CR35" s="470"/>
      <c r="CS35" s="470"/>
      <c r="CT35" s="470"/>
      <c r="CU35" s="470"/>
      <c r="CV35" s="470"/>
      <c r="CW35" s="470"/>
      <c r="CX35" s="470"/>
      <c r="CY35" s="470"/>
      <c r="CZ35" s="470"/>
      <c r="DA35" s="470"/>
      <c r="DB35" s="470"/>
      <c r="DC35" s="470"/>
      <c r="DD35" s="470"/>
      <c r="DE35" s="470"/>
      <c r="DF35" s="470"/>
      <c r="DG35" s="470"/>
      <c r="DH35" s="470"/>
      <c r="DI35" s="470"/>
      <c r="DJ35" s="470"/>
      <c r="DK35" s="470"/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3">
        <v>15</v>
      </c>
      <c r="DZ35" s="473">
        <v>23</v>
      </c>
      <c r="EA35" s="470">
        <v>2</v>
      </c>
      <c r="EB35" s="470">
        <v>2</v>
      </c>
      <c r="EC35" s="470"/>
      <c r="ED35" s="470">
        <v>79</v>
      </c>
      <c r="EE35" s="470">
        <v>66</v>
      </c>
      <c r="EF35" s="470">
        <v>20</v>
      </c>
      <c r="EG35" s="470">
        <v>4</v>
      </c>
      <c r="EH35" s="470">
        <v>14</v>
      </c>
      <c r="EI35" s="470">
        <v>4</v>
      </c>
      <c r="EJ35" s="470">
        <v>4</v>
      </c>
    </row>
    <row r="36" spans="1:140" ht="15.75" thickBot="1" x14ac:dyDescent="0.3">
      <c r="A36" s="545"/>
      <c r="B36" s="630"/>
      <c r="C36" s="329" t="s">
        <v>11</v>
      </c>
      <c r="D36" s="469">
        <f t="shared" si="1"/>
        <v>304.32500000000005</v>
      </c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69"/>
      <c r="DF36" s="469"/>
      <c r="DG36" s="469"/>
      <c r="DH36" s="469"/>
      <c r="DI36" s="469"/>
      <c r="DJ36" s="469"/>
      <c r="DK36" s="469"/>
      <c r="DL36" s="469"/>
      <c r="DM36" s="469"/>
      <c r="DN36" s="469"/>
      <c r="DO36" s="469"/>
      <c r="DP36" s="469"/>
      <c r="DQ36" s="469"/>
      <c r="DR36" s="469"/>
      <c r="DS36" s="469"/>
      <c r="DT36" s="469"/>
      <c r="DU36" s="469"/>
      <c r="DV36" s="469"/>
      <c r="DW36" s="469"/>
      <c r="DX36" s="469"/>
      <c r="DY36" s="473">
        <v>26.213999999999999</v>
      </c>
      <c r="DZ36" s="473">
        <v>30.79</v>
      </c>
      <c r="EA36" s="469">
        <v>2.0979999999999999</v>
      </c>
      <c r="EB36" s="469">
        <v>2.0979999999999999</v>
      </c>
      <c r="EC36" s="469"/>
      <c r="ED36" s="469">
        <v>96.888999999999996</v>
      </c>
      <c r="EE36" s="469">
        <v>82.522000000000006</v>
      </c>
      <c r="EF36" s="469">
        <v>27.939</v>
      </c>
      <c r="EG36" s="469">
        <v>5.5039999999999996</v>
      </c>
      <c r="EH36" s="469">
        <v>19.263000000000002</v>
      </c>
      <c r="EI36" s="469">
        <v>5.5039999999999996</v>
      </c>
      <c r="EJ36" s="469">
        <v>5.5039999999999996</v>
      </c>
    </row>
    <row r="37" spans="1:140" s="25" customFormat="1" ht="15.75" thickBot="1" x14ac:dyDescent="0.3">
      <c r="A37" s="464" t="s">
        <v>87</v>
      </c>
      <c r="B37" s="454" t="s">
        <v>85</v>
      </c>
      <c r="C37" s="399" t="s">
        <v>11</v>
      </c>
      <c r="D37" s="465">
        <f t="shared" si="1"/>
        <v>57.317999999999998</v>
      </c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>
        <f>DY39+DY41+DY43+DY45</f>
        <v>0</v>
      </c>
      <c r="DZ37" s="465">
        <f t="shared" ref="DZ37:EJ37" si="5">DZ39+DZ41+DZ43+DZ45</f>
        <v>0</v>
      </c>
      <c r="EA37" s="465">
        <f t="shared" si="5"/>
        <v>0</v>
      </c>
      <c r="EB37" s="465">
        <f t="shared" si="5"/>
        <v>0</v>
      </c>
      <c r="EC37" s="465">
        <f t="shared" si="5"/>
        <v>12.068</v>
      </c>
      <c r="ED37" s="465">
        <f t="shared" si="5"/>
        <v>9.2460000000000004</v>
      </c>
      <c r="EE37" s="465">
        <f t="shared" si="5"/>
        <v>5.1379999999999999</v>
      </c>
      <c r="EF37" s="465">
        <f t="shared" si="5"/>
        <v>0</v>
      </c>
      <c r="EG37" s="465">
        <f t="shared" si="5"/>
        <v>10.478</v>
      </c>
      <c r="EH37" s="465">
        <f t="shared" si="5"/>
        <v>2.7280000000000002</v>
      </c>
      <c r="EI37" s="465">
        <f t="shared" si="5"/>
        <v>0</v>
      </c>
      <c r="EJ37" s="465">
        <f t="shared" si="5"/>
        <v>17.66</v>
      </c>
    </row>
    <row r="38" spans="1:140" s="25" customFormat="1" ht="15" x14ac:dyDescent="0.25">
      <c r="A38" s="633">
        <v>25</v>
      </c>
      <c r="B38" s="635" t="s">
        <v>217</v>
      </c>
      <c r="C38" s="335" t="s">
        <v>17</v>
      </c>
      <c r="D38" s="473">
        <f t="shared" si="1"/>
        <v>0.01</v>
      </c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3"/>
      <c r="BS38" s="473"/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73"/>
      <c r="CF38" s="473"/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3"/>
      <c r="DF38" s="473"/>
      <c r="DG38" s="473"/>
      <c r="DH38" s="473"/>
      <c r="DI38" s="473"/>
      <c r="DJ38" s="473"/>
      <c r="DK38" s="473"/>
      <c r="DL38" s="473"/>
      <c r="DM38" s="473"/>
      <c r="DN38" s="473"/>
      <c r="DO38" s="473"/>
      <c r="DP38" s="473"/>
      <c r="DQ38" s="473"/>
      <c r="DR38" s="473"/>
      <c r="DS38" s="473"/>
      <c r="DT38" s="473"/>
      <c r="DU38" s="473"/>
      <c r="DV38" s="473"/>
      <c r="DW38" s="473"/>
      <c r="DX38" s="473"/>
      <c r="DY38" s="473"/>
      <c r="DZ38" s="473"/>
      <c r="EA38" s="473"/>
      <c r="EB38" s="473"/>
      <c r="EC38" s="473">
        <v>0.01</v>
      </c>
      <c r="ED38" s="473"/>
      <c r="EE38" s="473"/>
      <c r="EF38" s="473"/>
      <c r="EG38" s="473"/>
      <c r="EH38" s="473"/>
      <c r="EI38" s="473"/>
      <c r="EJ38" s="473"/>
    </row>
    <row r="39" spans="1:140" s="25" customFormat="1" ht="15" x14ac:dyDescent="0.25">
      <c r="A39" s="634"/>
      <c r="B39" s="636"/>
      <c r="C39" s="344" t="s">
        <v>11</v>
      </c>
      <c r="D39" s="474">
        <f t="shared" si="1"/>
        <v>12.068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4"/>
      <c r="DX39" s="474"/>
      <c r="DY39" s="474"/>
      <c r="DZ39" s="474"/>
      <c r="EA39" s="474"/>
      <c r="EB39" s="474"/>
      <c r="EC39" s="474">
        <v>12.068</v>
      </c>
      <c r="ED39" s="474"/>
      <c r="EE39" s="474"/>
      <c r="EF39" s="474"/>
      <c r="EG39" s="474"/>
      <c r="EH39" s="474"/>
      <c r="EI39" s="474"/>
      <c r="EJ39" s="474"/>
    </row>
    <row r="40" spans="1:140" s="25" customFormat="1" ht="1.5" customHeight="1" x14ac:dyDescent="0.25">
      <c r="A40" s="625"/>
      <c r="B40" s="626"/>
      <c r="C40" s="488"/>
      <c r="D40" s="490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89"/>
      <c r="BR40" s="489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89"/>
      <c r="CN40" s="489"/>
      <c r="CO40" s="489"/>
      <c r="CP40" s="489"/>
      <c r="CQ40" s="489"/>
      <c r="CR40" s="489"/>
      <c r="CS40" s="489"/>
      <c r="CT40" s="489"/>
      <c r="CU40" s="489"/>
      <c r="CV40" s="489"/>
      <c r="CW40" s="489"/>
      <c r="CX40" s="489"/>
      <c r="CY40" s="489"/>
      <c r="CZ40" s="489"/>
      <c r="DA40" s="489"/>
      <c r="DB40" s="489"/>
      <c r="DC40" s="489"/>
      <c r="DD40" s="489"/>
      <c r="DE40" s="489"/>
      <c r="DF40" s="489"/>
      <c r="DG40" s="489"/>
      <c r="DH40" s="489"/>
      <c r="DI40" s="489"/>
      <c r="DJ40" s="489"/>
      <c r="DK40" s="489"/>
      <c r="DL40" s="489"/>
      <c r="DM40" s="489"/>
      <c r="DN40" s="489"/>
      <c r="DO40" s="489"/>
      <c r="DP40" s="489"/>
      <c r="DQ40" s="489"/>
      <c r="DR40" s="489"/>
      <c r="DS40" s="489"/>
      <c r="DT40" s="489"/>
      <c r="DU40" s="489"/>
      <c r="DV40" s="489"/>
      <c r="DW40" s="489"/>
      <c r="DX40" s="489"/>
      <c r="DY40" s="489"/>
      <c r="DZ40" s="489"/>
      <c r="EA40" s="490"/>
      <c r="EB40" s="489"/>
      <c r="EC40" s="489"/>
      <c r="ED40" s="490"/>
      <c r="EE40" s="489"/>
      <c r="EF40" s="490"/>
      <c r="EG40" s="490"/>
      <c r="EH40" s="489"/>
      <c r="EI40" s="489"/>
      <c r="EJ40" s="489"/>
    </row>
    <row r="41" spans="1:140" s="25" customFormat="1" ht="4.5" hidden="1" customHeight="1" x14ac:dyDescent="0.25">
      <c r="A41" s="625"/>
      <c r="B41" s="626"/>
      <c r="C41" s="191"/>
      <c r="D41" s="473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91"/>
      <c r="BE41" s="491"/>
      <c r="BF41" s="491"/>
      <c r="BG41" s="491"/>
      <c r="BH41" s="491"/>
      <c r="BI41" s="491"/>
      <c r="BJ41" s="491"/>
      <c r="BK41" s="491"/>
      <c r="BL41" s="491"/>
      <c r="BM41" s="491"/>
      <c r="BN41" s="491"/>
      <c r="BO41" s="491"/>
      <c r="BP41" s="491"/>
      <c r="BQ41" s="491"/>
      <c r="BR41" s="491"/>
      <c r="BS41" s="491"/>
      <c r="BT41" s="491"/>
      <c r="BU41" s="491"/>
      <c r="BV41" s="491"/>
      <c r="BW41" s="491"/>
      <c r="BX41" s="491"/>
      <c r="BY41" s="491"/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1"/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1"/>
      <c r="DA41" s="491"/>
      <c r="DB41" s="491"/>
      <c r="DC41" s="491"/>
      <c r="DD41" s="491"/>
      <c r="DE41" s="491"/>
      <c r="DF41" s="491"/>
      <c r="DG41" s="491"/>
      <c r="DH41" s="491"/>
      <c r="DI41" s="491"/>
      <c r="DJ41" s="491"/>
      <c r="DK41" s="491"/>
      <c r="DL41" s="491"/>
      <c r="DM41" s="491"/>
      <c r="DN41" s="491"/>
      <c r="DO41" s="491"/>
      <c r="DP41" s="491"/>
      <c r="DQ41" s="491"/>
      <c r="DR41" s="491"/>
      <c r="DS41" s="491"/>
      <c r="DT41" s="491"/>
      <c r="DU41" s="491"/>
      <c r="DV41" s="491"/>
      <c r="DW41" s="491"/>
      <c r="DX41" s="491"/>
      <c r="DY41" s="491"/>
      <c r="DZ41" s="491"/>
      <c r="EA41" s="473"/>
      <c r="EB41" s="491"/>
      <c r="EC41" s="491"/>
      <c r="ED41" s="473"/>
      <c r="EE41" s="491"/>
      <c r="EF41" s="473"/>
      <c r="EG41" s="473"/>
      <c r="EH41" s="491"/>
      <c r="EI41" s="491"/>
      <c r="EJ41" s="491"/>
    </row>
    <row r="42" spans="1:140" s="25" customFormat="1" ht="15" x14ac:dyDescent="0.25">
      <c r="A42" s="625">
        <v>27</v>
      </c>
      <c r="B42" s="626" t="s">
        <v>256</v>
      </c>
      <c r="C42" s="488" t="s">
        <v>28</v>
      </c>
      <c r="D42" s="490">
        <f t="shared" si="1"/>
        <v>46</v>
      </c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89"/>
      <c r="BR42" s="489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489"/>
      <c r="CF42" s="489"/>
      <c r="CG42" s="489"/>
      <c r="CH42" s="489"/>
      <c r="CI42" s="489"/>
      <c r="CJ42" s="489"/>
      <c r="CK42" s="489"/>
      <c r="CL42" s="489"/>
      <c r="CM42" s="489"/>
      <c r="CN42" s="489"/>
      <c r="CO42" s="489"/>
      <c r="CP42" s="489"/>
      <c r="CQ42" s="489"/>
      <c r="CR42" s="489"/>
      <c r="CS42" s="489"/>
      <c r="CT42" s="489"/>
      <c r="CU42" s="489"/>
      <c r="CV42" s="489"/>
      <c r="CW42" s="489"/>
      <c r="CX42" s="489"/>
      <c r="CY42" s="489"/>
      <c r="CZ42" s="489"/>
      <c r="DA42" s="489"/>
      <c r="DB42" s="489"/>
      <c r="DC42" s="489"/>
      <c r="DD42" s="489"/>
      <c r="DE42" s="489"/>
      <c r="DF42" s="489"/>
      <c r="DG42" s="489"/>
      <c r="DH42" s="489"/>
      <c r="DI42" s="489"/>
      <c r="DJ42" s="489"/>
      <c r="DK42" s="489"/>
      <c r="DL42" s="489"/>
      <c r="DM42" s="489"/>
      <c r="DN42" s="489"/>
      <c r="DO42" s="489"/>
      <c r="DP42" s="489"/>
      <c r="DQ42" s="489"/>
      <c r="DR42" s="489"/>
      <c r="DS42" s="489"/>
      <c r="DT42" s="489"/>
      <c r="DU42" s="489"/>
      <c r="DV42" s="489"/>
      <c r="DW42" s="489"/>
      <c r="DX42" s="489"/>
      <c r="DY42" s="490"/>
      <c r="DZ42" s="489"/>
      <c r="EA42" s="490"/>
      <c r="EB42" s="490"/>
      <c r="EC42" s="489"/>
      <c r="ED42" s="490">
        <v>7</v>
      </c>
      <c r="EE42" s="490">
        <v>4</v>
      </c>
      <c r="EF42" s="490"/>
      <c r="EG42" s="490">
        <v>3</v>
      </c>
      <c r="EH42" s="490">
        <v>10</v>
      </c>
      <c r="EI42" s="490"/>
      <c r="EJ42" s="490">
        <v>22</v>
      </c>
    </row>
    <row r="43" spans="1:140" s="25" customFormat="1" ht="26.25" customHeight="1" x14ac:dyDescent="0.25">
      <c r="A43" s="625"/>
      <c r="B43" s="626"/>
      <c r="C43" s="191" t="s">
        <v>11</v>
      </c>
      <c r="D43" s="473">
        <f t="shared" si="1"/>
        <v>45.25</v>
      </c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91"/>
      <c r="BE43" s="491"/>
      <c r="BF43" s="491"/>
      <c r="BG43" s="491"/>
      <c r="BH43" s="491"/>
      <c r="BI43" s="491"/>
      <c r="BJ43" s="491"/>
      <c r="BK43" s="491"/>
      <c r="BL43" s="491"/>
      <c r="BM43" s="491"/>
      <c r="BN43" s="491"/>
      <c r="BO43" s="491"/>
      <c r="BP43" s="491"/>
      <c r="BQ43" s="491"/>
      <c r="BR43" s="491"/>
      <c r="BS43" s="491"/>
      <c r="BT43" s="491"/>
      <c r="BU43" s="491"/>
      <c r="BV43" s="491"/>
      <c r="BW43" s="491"/>
      <c r="BX43" s="491"/>
      <c r="BY43" s="491"/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1"/>
      <c r="CN43" s="491"/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1"/>
      <c r="DC43" s="491"/>
      <c r="DD43" s="491"/>
      <c r="DE43" s="491"/>
      <c r="DF43" s="491"/>
      <c r="DG43" s="491"/>
      <c r="DH43" s="491"/>
      <c r="DI43" s="491"/>
      <c r="DJ43" s="491"/>
      <c r="DK43" s="491"/>
      <c r="DL43" s="491"/>
      <c r="DM43" s="491"/>
      <c r="DN43" s="491"/>
      <c r="DO43" s="491"/>
      <c r="DP43" s="491"/>
      <c r="DQ43" s="491"/>
      <c r="DR43" s="491"/>
      <c r="DS43" s="491"/>
      <c r="DT43" s="491"/>
      <c r="DU43" s="491"/>
      <c r="DV43" s="491"/>
      <c r="DW43" s="491"/>
      <c r="DX43" s="491"/>
      <c r="DY43" s="473"/>
      <c r="DZ43" s="491"/>
      <c r="EA43" s="473"/>
      <c r="EB43" s="473"/>
      <c r="EC43" s="491"/>
      <c r="ED43" s="473">
        <v>9.2460000000000004</v>
      </c>
      <c r="EE43" s="473">
        <v>5.1379999999999999</v>
      </c>
      <c r="EF43" s="473"/>
      <c r="EG43" s="473">
        <v>10.478</v>
      </c>
      <c r="EH43" s="473">
        <v>2.7280000000000002</v>
      </c>
      <c r="EI43" s="473"/>
      <c r="EJ43" s="473">
        <v>17.66</v>
      </c>
    </row>
    <row r="44" spans="1:140" s="25" customFormat="1" ht="15" x14ac:dyDescent="0.25">
      <c r="A44" s="558" t="s">
        <v>234</v>
      </c>
      <c r="B44" s="623" t="s">
        <v>60</v>
      </c>
      <c r="C44" s="335" t="s">
        <v>28</v>
      </c>
      <c r="D44" s="473">
        <f t="shared" si="1"/>
        <v>0</v>
      </c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3"/>
      <c r="BF44" s="473"/>
      <c r="BG44" s="473"/>
      <c r="BH44" s="473"/>
      <c r="BI44" s="473"/>
      <c r="BJ44" s="473"/>
      <c r="BK44" s="473"/>
      <c r="BL44" s="473"/>
      <c r="BM44" s="473"/>
      <c r="BN44" s="473"/>
      <c r="BO44" s="473"/>
      <c r="BP44" s="473"/>
      <c r="BQ44" s="473"/>
      <c r="BR44" s="473"/>
      <c r="BS44" s="473"/>
      <c r="BT44" s="473"/>
      <c r="BU44" s="473"/>
      <c r="BV44" s="473"/>
      <c r="BW44" s="473"/>
      <c r="BX44" s="473"/>
      <c r="BY44" s="473"/>
      <c r="BZ44" s="473"/>
      <c r="CA44" s="473"/>
      <c r="CB44" s="473"/>
      <c r="CC44" s="473"/>
      <c r="CD44" s="473"/>
      <c r="CE44" s="473"/>
      <c r="CF44" s="473"/>
      <c r="CG44" s="473"/>
      <c r="CH44" s="473"/>
      <c r="CI44" s="473"/>
      <c r="CJ44" s="473"/>
      <c r="CK44" s="473"/>
      <c r="CL44" s="473"/>
      <c r="CM44" s="473"/>
      <c r="CN44" s="473"/>
      <c r="CO44" s="473"/>
      <c r="CP44" s="473"/>
      <c r="CQ44" s="473"/>
      <c r="CR44" s="473"/>
      <c r="CS44" s="473"/>
      <c r="CT44" s="473"/>
      <c r="CU44" s="473"/>
      <c r="CV44" s="473"/>
      <c r="CW44" s="473"/>
      <c r="CX44" s="473"/>
      <c r="CY44" s="473"/>
      <c r="CZ44" s="473"/>
      <c r="DA44" s="473"/>
      <c r="DB44" s="473"/>
      <c r="DC44" s="473"/>
      <c r="DD44" s="473"/>
      <c r="DE44" s="473"/>
      <c r="DF44" s="473"/>
      <c r="DG44" s="473"/>
      <c r="DH44" s="473"/>
      <c r="DI44" s="473"/>
      <c r="DJ44" s="473"/>
      <c r="DK44" s="473"/>
      <c r="DL44" s="473"/>
      <c r="DM44" s="473"/>
      <c r="DN44" s="473"/>
      <c r="DO44" s="473"/>
      <c r="DP44" s="473"/>
      <c r="DQ44" s="473"/>
      <c r="DR44" s="473"/>
      <c r="DS44" s="473"/>
      <c r="DT44" s="473"/>
      <c r="DU44" s="473"/>
      <c r="DV44" s="473"/>
      <c r="DW44" s="473"/>
      <c r="DX44" s="473"/>
      <c r="DY44" s="473"/>
      <c r="DZ44" s="473"/>
      <c r="EA44" s="473"/>
      <c r="EB44" s="473"/>
      <c r="EC44" s="473"/>
      <c r="ED44" s="473"/>
      <c r="EE44" s="473"/>
      <c r="EF44" s="473"/>
      <c r="EG44" s="473"/>
      <c r="EH44" s="473"/>
      <c r="EI44" s="473"/>
      <c r="EJ44" s="473"/>
    </row>
    <row r="45" spans="1:140" s="25" customFormat="1" ht="15.75" thickBot="1" x14ac:dyDescent="0.3">
      <c r="A45" s="545"/>
      <c r="B45" s="624"/>
      <c r="C45" s="329" t="s">
        <v>11</v>
      </c>
      <c r="D45" s="475">
        <f t="shared" si="1"/>
        <v>0</v>
      </c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475"/>
      <c r="BF45" s="475"/>
      <c r="BG45" s="475"/>
      <c r="BH45" s="475"/>
      <c r="BI45" s="475"/>
      <c r="BJ45" s="475"/>
      <c r="BK45" s="475"/>
      <c r="BL45" s="475"/>
      <c r="BM45" s="475"/>
      <c r="BN45" s="475"/>
      <c r="BO45" s="475"/>
      <c r="BP45" s="475"/>
      <c r="BQ45" s="475"/>
      <c r="BR45" s="475"/>
      <c r="BS45" s="475"/>
      <c r="BT45" s="475"/>
      <c r="BU45" s="475"/>
      <c r="BV45" s="475"/>
      <c r="BW45" s="475"/>
      <c r="BX45" s="475"/>
      <c r="BY45" s="475"/>
      <c r="BZ45" s="475"/>
      <c r="CA45" s="475"/>
      <c r="CB45" s="475"/>
      <c r="CC45" s="475"/>
      <c r="CD45" s="475"/>
      <c r="CE45" s="475"/>
      <c r="CF45" s="475"/>
      <c r="CG45" s="475"/>
      <c r="CH45" s="475"/>
      <c r="CI45" s="475"/>
      <c r="CJ45" s="475"/>
      <c r="CK45" s="475"/>
      <c r="CL45" s="475"/>
      <c r="CM45" s="475"/>
      <c r="CN45" s="475"/>
      <c r="CO45" s="475"/>
      <c r="CP45" s="475"/>
      <c r="CQ45" s="475"/>
      <c r="CR45" s="475"/>
      <c r="CS45" s="475"/>
      <c r="CT45" s="475"/>
      <c r="CU45" s="475"/>
      <c r="CV45" s="475"/>
      <c r="CW45" s="475"/>
      <c r="CX45" s="475"/>
      <c r="CY45" s="475"/>
      <c r="CZ45" s="475"/>
      <c r="DA45" s="475"/>
      <c r="DB45" s="475"/>
      <c r="DC45" s="475"/>
      <c r="DD45" s="475"/>
      <c r="DE45" s="475"/>
      <c r="DF45" s="475"/>
      <c r="DG45" s="475"/>
      <c r="DH45" s="475"/>
      <c r="DI45" s="475"/>
      <c r="DJ45" s="475"/>
      <c r="DK45" s="475"/>
      <c r="DL45" s="475"/>
      <c r="DM45" s="475"/>
      <c r="DN45" s="475"/>
      <c r="DO45" s="475"/>
      <c r="DP45" s="475"/>
      <c r="DQ45" s="475"/>
      <c r="DR45" s="475"/>
      <c r="DS45" s="475"/>
      <c r="DT45" s="475"/>
      <c r="DU45" s="475"/>
      <c r="DV45" s="475"/>
      <c r="DW45" s="475"/>
      <c r="DX45" s="475"/>
      <c r="DY45" s="475"/>
      <c r="DZ45" s="475"/>
      <c r="EA45" s="475"/>
      <c r="EB45" s="475"/>
      <c r="EC45" s="475"/>
      <c r="ED45" s="475"/>
      <c r="EE45" s="475"/>
      <c r="EF45" s="475"/>
      <c r="EG45" s="475"/>
      <c r="EH45" s="475"/>
      <c r="EI45" s="475"/>
      <c r="EJ45" s="475"/>
    </row>
    <row r="46" spans="1:140" s="25" customFormat="1" ht="17.25" customHeight="1" thickBot="1" x14ac:dyDescent="0.3">
      <c r="A46" s="397" t="s">
        <v>219</v>
      </c>
      <c r="B46" s="398" t="s">
        <v>122</v>
      </c>
      <c r="C46" s="399" t="s">
        <v>11</v>
      </c>
      <c r="D46" s="465">
        <f t="shared" si="1"/>
        <v>0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98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</row>
    <row r="47" spans="1:140" s="25" customFormat="1" ht="17.25" customHeight="1" x14ac:dyDescent="0.25">
      <c r="A47" s="503"/>
      <c r="B47" s="504"/>
      <c r="C47" s="505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506"/>
      <c r="CL47" s="506"/>
      <c r="CM47" s="506"/>
      <c r="CN47" s="506"/>
      <c r="CO47" s="506"/>
      <c r="CP47" s="506"/>
      <c r="CQ47" s="506"/>
      <c r="CR47" s="506"/>
      <c r="CS47" s="506"/>
      <c r="CT47" s="506"/>
      <c r="CU47" s="506"/>
      <c r="CV47" s="506"/>
      <c r="CW47" s="506"/>
      <c r="CX47" s="506"/>
      <c r="CY47" s="506"/>
      <c r="CZ47" s="506"/>
      <c r="DA47" s="506"/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06"/>
      <c r="DX47" s="506"/>
      <c r="DY47" s="507"/>
      <c r="DZ47" s="508"/>
      <c r="EA47" s="508"/>
      <c r="EB47" s="506"/>
      <c r="EC47" s="506"/>
      <c r="ED47" s="506"/>
      <c r="EE47" s="506"/>
      <c r="EF47" s="506"/>
      <c r="EG47" s="506"/>
      <c r="EH47" s="506"/>
      <c r="EI47" s="506"/>
      <c r="EJ47" s="506"/>
    </row>
    <row r="48" spans="1:140" s="25" customFormat="1" ht="17.25" customHeight="1" x14ac:dyDescent="0.25">
      <c r="A48" s="509"/>
      <c r="B48" s="51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2"/>
      <c r="AW48" s="512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2"/>
      <c r="BK48" s="512"/>
      <c r="BL48" s="512"/>
      <c r="BM48" s="512"/>
      <c r="BN48" s="512"/>
      <c r="BO48" s="512"/>
      <c r="BP48" s="512"/>
      <c r="BQ48" s="512"/>
      <c r="BR48" s="512"/>
      <c r="BS48" s="512"/>
      <c r="BT48" s="512"/>
      <c r="BU48" s="512"/>
      <c r="BV48" s="512"/>
      <c r="BW48" s="512"/>
      <c r="BX48" s="512"/>
      <c r="BY48" s="512"/>
      <c r="BZ48" s="512"/>
      <c r="CA48" s="512"/>
      <c r="CB48" s="512"/>
      <c r="CC48" s="512"/>
      <c r="CD48" s="512"/>
      <c r="CE48" s="512"/>
      <c r="CF48" s="512"/>
      <c r="CG48" s="512"/>
      <c r="CH48" s="512"/>
      <c r="CI48" s="512"/>
      <c r="CJ48" s="512"/>
      <c r="CK48" s="512"/>
      <c r="CL48" s="512"/>
      <c r="CM48" s="512"/>
      <c r="CN48" s="512"/>
      <c r="CO48" s="512"/>
      <c r="CP48" s="512"/>
      <c r="CQ48" s="512"/>
      <c r="CR48" s="512"/>
      <c r="CS48" s="512"/>
      <c r="CT48" s="512"/>
      <c r="CU48" s="512"/>
      <c r="CV48" s="512"/>
      <c r="CW48" s="512"/>
      <c r="CX48" s="512"/>
      <c r="CY48" s="512"/>
      <c r="CZ48" s="512"/>
      <c r="DA48" s="512"/>
      <c r="DB48" s="512"/>
      <c r="DC48" s="512"/>
      <c r="DD48" s="512"/>
      <c r="DE48" s="512"/>
      <c r="DF48" s="512"/>
      <c r="DG48" s="512"/>
      <c r="DH48" s="512"/>
      <c r="DI48" s="512"/>
      <c r="DJ48" s="512"/>
      <c r="DK48" s="512"/>
      <c r="DL48" s="512"/>
      <c r="DM48" s="512"/>
      <c r="DN48" s="512"/>
      <c r="DO48" s="512"/>
      <c r="DP48" s="512"/>
      <c r="DQ48" s="512"/>
      <c r="DR48" s="512"/>
      <c r="DS48" s="512"/>
      <c r="DT48" s="512"/>
      <c r="DU48" s="512"/>
      <c r="DV48" s="512"/>
      <c r="DW48" s="512"/>
      <c r="DX48" s="512"/>
      <c r="DY48" s="513"/>
      <c r="DZ48" s="514"/>
      <c r="EA48" s="514"/>
      <c r="EB48" s="512"/>
      <c r="EC48" s="512"/>
      <c r="ED48" s="512"/>
      <c r="EE48" s="512"/>
      <c r="EF48" s="512"/>
      <c r="EG48" s="514"/>
      <c r="EH48" s="512"/>
      <c r="EI48" s="512"/>
      <c r="EJ48" s="512"/>
    </row>
    <row r="49" spans="1:140" s="25" customFormat="1" ht="17.25" customHeight="1" thickBot="1" x14ac:dyDescent="0.3">
      <c r="A49" s="515"/>
      <c r="B49" s="516"/>
      <c r="C49" s="517"/>
      <c r="D49" s="518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  <c r="AJ49" s="499"/>
      <c r="AK49" s="499"/>
      <c r="AL49" s="499"/>
      <c r="AM49" s="499"/>
      <c r="AN49" s="499"/>
      <c r="AO49" s="499"/>
      <c r="AP49" s="499"/>
      <c r="AQ49" s="499"/>
      <c r="AR49" s="499"/>
      <c r="AS49" s="499"/>
      <c r="AT49" s="499"/>
      <c r="AU49" s="499"/>
      <c r="AV49" s="499"/>
      <c r="AW49" s="499"/>
      <c r="AX49" s="499"/>
      <c r="AY49" s="499"/>
      <c r="AZ49" s="499"/>
      <c r="BA49" s="499"/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  <c r="BN49" s="499"/>
      <c r="BO49" s="499"/>
      <c r="BP49" s="499"/>
      <c r="BQ49" s="499"/>
      <c r="BR49" s="499"/>
      <c r="BS49" s="499"/>
      <c r="BT49" s="499"/>
      <c r="BU49" s="499"/>
      <c r="BV49" s="499"/>
      <c r="BW49" s="499"/>
      <c r="BX49" s="499"/>
      <c r="BY49" s="499"/>
      <c r="BZ49" s="499"/>
      <c r="CA49" s="499"/>
      <c r="CB49" s="499"/>
      <c r="CC49" s="499"/>
      <c r="CD49" s="499"/>
      <c r="CE49" s="499"/>
      <c r="CF49" s="499"/>
      <c r="CG49" s="499"/>
      <c r="CH49" s="499"/>
      <c r="CI49" s="499"/>
      <c r="CJ49" s="499"/>
      <c r="CK49" s="499"/>
      <c r="CL49" s="499"/>
      <c r="CM49" s="499"/>
      <c r="CN49" s="499"/>
      <c r="CO49" s="499"/>
      <c r="CP49" s="499"/>
      <c r="CQ49" s="499"/>
      <c r="CR49" s="499"/>
      <c r="CS49" s="499"/>
      <c r="CT49" s="499"/>
      <c r="CU49" s="499"/>
      <c r="CV49" s="499"/>
      <c r="CW49" s="499"/>
      <c r="CX49" s="499"/>
      <c r="CY49" s="499"/>
      <c r="CZ49" s="499"/>
      <c r="DA49" s="499"/>
      <c r="DB49" s="499"/>
      <c r="DC49" s="499"/>
      <c r="DD49" s="499"/>
      <c r="DE49" s="499"/>
      <c r="DF49" s="499"/>
      <c r="DG49" s="499"/>
      <c r="DH49" s="499"/>
      <c r="DI49" s="499"/>
      <c r="DJ49" s="499"/>
      <c r="DK49" s="499"/>
      <c r="DL49" s="499"/>
      <c r="DM49" s="499"/>
      <c r="DN49" s="499"/>
      <c r="DO49" s="499"/>
      <c r="DP49" s="499"/>
      <c r="DQ49" s="499"/>
      <c r="DR49" s="499"/>
      <c r="DS49" s="499"/>
      <c r="DT49" s="499"/>
      <c r="DU49" s="499"/>
      <c r="DV49" s="499"/>
      <c r="DW49" s="499"/>
      <c r="DX49" s="499"/>
      <c r="DY49" s="155"/>
      <c r="DZ49" s="500"/>
      <c r="EA49" s="500"/>
      <c r="EB49" s="499"/>
      <c r="EC49" s="499"/>
      <c r="ED49" s="499"/>
      <c r="EE49" s="499"/>
      <c r="EF49" s="499"/>
      <c r="EG49" s="499"/>
      <c r="EH49" s="499"/>
      <c r="EI49" s="499"/>
      <c r="EJ49" s="499"/>
    </row>
    <row r="50" spans="1:140" s="25" customFormat="1" ht="21.75" customHeight="1" thickBot="1" x14ac:dyDescent="0.3">
      <c r="A50" s="417"/>
      <c r="B50" s="418" t="s">
        <v>90</v>
      </c>
      <c r="C50" s="419" t="s">
        <v>11</v>
      </c>
      <c r="D50" s="466">
        <f>D7+D22+D37+D46</f>
        <v>575.81400000000008</v>
      </c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  <c r="DA50" s="466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66"/>
      <c r="DY50" s="465">
        <f>DY7+DY22+DY37+DY46</f>
        <v>33.245999999999995</v>
      </c>
      <c r="DZ50" s="466">
        <f>DZ7+DZ22+DZ37+DZ46</f>
        <v>54.564999999999998</v>
      </c>
      <c r="EA50" s="466">
        <f>EA7+EA22+EA37+EA46</f>
        <v>2.0979999999999999</v>
      </c>
      <c r="EB50" s="466">
        <f>EB7+EB22+EB37+EB46</f>
        <v>15.341999999999999</v>
      </c>
      <c r="EC50" s="466">
        <f>EC7+EC22+EC37+EC46</f>
        <v>12.068</v>
      </c>
      <c r="ED50" s="466">
        <f>ED7+ED22+ED37+ED46</f>
        <v>106.13499999999999</v>
      </c>
      <c r="EE50" s="466">
        <f>EE7+EE22+EE37+EE46</f>
        <v>96.045000000000016</v>
      </c>
      <c r="EF50" s="466">
        <f>EF7+EF22+EF37+EF46</f>
        <v>27.939</v>
      </c>
      <c r="EG50" s="466">
        <f>EG7+EG22+EG37+EG46</f>
        <v>25.387</v>
      </c>
      <c r="EH50" s="466">
        <f>EH7+EH22+EH37+EH46</f>
        <v>164.50100000000003</v>
      </c>
      <c r="EI50" s="466">
        <f>EI7+EI22+EI37+EI46</f>
        <v>5.5039999999999996</v>
      </c>
      <c r="EJ50" s="466">
        <f>EJ7+EJ22+EJ37+EJ46</f>
        <v>32.984000000000002</v>
      </c>
    </row>
    <row r="51" spans="1:140" s="25" customFormat="1" ht="15" x14ac:dyDescent="0.25">
      <c r="A51" s="460"/>
      <c r="B51" s="200"/>
      <c r="C51" s="201"/>
      <c r="D51" s="203"/>
    </row>
    <row r="52" spans="1:140" s="25" customFormat="1" ht="15" x14ac:dyDescent="0.25">
      <c r="A52" s="461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47.25" customHeight="1" x14ac:dyDescent="0.25">
      <c r="A53" s="89" t="s">
        <v>267</v>
      </c>
      <c r="C53" s="89"/>
    </row>
    <row r="54" spans="1:140" ht="41.25" customHeight="1" x14ac:dyDescent="0.25">
      <c r="B54" s="89" t="s">
        <v>258</v>
      </c>
      <c r="C54" s="89"/>
    </row>
    <row r="56" spans="1:140" ht="12.75" customHeight="1" x14ac:dyDescent="0.2"/>
    <row r="57" spans="1:140" s="16" customFormat="1" ht="15.75" x14ac:dyDescent="0.25">
      <c r="A57" s="2"/>
      <c r="C57" s="8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40" s="16" customFormat="1" ht="15.75" x14ac:dyDescent="0.25">
      <c r="A58" s="2"/>
      <c r="B58" s="2"/>
      <c r="C58" s="8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40" s="16" customFormat="1" ht="6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40" s="16" customFormat="1" hidden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40" s="16" customFormat="1" hidden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</sheetData>
  <mergeCells count="166">
    <mergeCell ref="DU4:DU5"/>
    <mergeCell ref="DV4:DV5"/>
    <mergeCell ref="DW4:DW5"/>
    <mergeCell ref="DX4:DX5"/>
    <mergeCell ref="DY4:DY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A40:A41"/>
    <mergeCell ref="B40:B41"/>
    <mergeCell ref="E4:E5"/>
    <mergeCell ref="F4:F5"/>
    <mergeCell ref="G4:G5"/>
    <mergeCell ref="H4:H5"/>
    <mergeCell ref="I4:I5"/>
    <mergeCell ref="D4:D5"/>
    <mergeCell ref="A38:A39"/>
    <mergeCell ref="B38:B39"/>
    <mergeCell ref="A20:A21"/>
    <mergeCell ref="B20:B21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:D2"/>
    <mergeCell ref="A4:A6"/>
    <mergeCell ref="B4:B6"/>
    <mergeCell ref="C4:C6"/>
    <mergeCell ref="A23:A24"/>
    <mergeCell ref="B23:B24"/>
    <mergeCell ref="A8:A9"/>
    <mergeCell ref="B8:B9"/>
    <mergeCell ref="A44:A45"/>
    <mergeCell ref="B44:B45"/>
    <mergeCell ref="A25:A26"/>
    <mergeCell ref="B25:B26"/>
    <mergeCell ref="A27:A28"/>
    <mergeCell ref="B27:B28"/>
    <mergeCell ref="A29:A30"/>
    <mergeCell ref="B29:B30"/>
    <mergeCell ref="A42:A43"/>
    <mergeCell ref="B42:B43"/>
    <mergeCell ref="B33:B34"/>
    <mergeCell ref="A35:A36"/>
    <mergeCell ref="B35:B36"/>
    <mergeCell ref="A31:A32"/>
    <mergeCell ref="B31:B32"/>
    <mergeCell ref="A33:A34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2020-01-28T06:23:50Z</cp:lastPrinted>
  <dcterms:created xsi:type="dcterms:W3CDTF">2004-01-06T09:02:21Z</dcterms:created>
  <dcterms:modified xsi:type="dcterms:W3CDTF">2022-01-14T11:59:27Z</dcterms:modified>
</cp:coreProperties>
</file>