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1.'!$4:$6</definedName>
    <definedName name="_xlnm.Print_Area" localSheetId="3">'Приложение 1.'!$A$1:$E$50</definedName>
  </definedNames>
  <calcPr calcId="145621"/>
</workbook>
</file>

<file path=xl/calcChain.xml><?xml version="1.0" encoding="utf-8"?>
<calcChain xmlns="http://schemas.openxmlformats.org/spreadsheetml/2006/main">
  <c r="EI7" i="40" l="1"/>
  <c r="EG46" i="40" l="1"/>
  <c r="EE24" i="40" l="1"/>
  <c r="EF26" i="40"/>
  <c r="EF25" i="40"/>
  <c r="ED46" i="40" l="1"/>
  <c r="D8" i="40" l="1"/>
  <c r="D9" i="40"/>
  <c r="D10" i="40"/>
  <c r="D11" i="40"/>
  <c r="D12" i="40"/>
  <c r="D13" i="40"/>
  <c r="D14" i="40"/>
  <c r="D15" i="40"/>
  <c r="D16" i="40"/>
  <c r="D17" i="40"/>
  <c r="D18" i="40"/>
  <c r="D19" i="40"/>
  <c r="D22" i="40"/>
  <c r="D23" i="40"/>
  <c r="D25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40" i="40"/>
  <c r="D41" i="40"/>
  <c r="D42" i="40"/>
  <c r="D43" i="40"/>
  <c r="D44" i="40"/>
  <c r="D45" i="40"/>
  <c r="D46" i="40"/>
  <c r="DZ7" i="40"/>
  <c r="EA7" i="40"/>
  <c r="EB7" i="40"/>
  <c r="EC7" i="40"/>
  <c r="ED7" i="40"/>
  <c r="EE7" i="40"/>
  <c r="EF7" i="40"/>
  <c r="EG7" i="40"/>
  <c r="EH7" i="40"/>
  <c r="EJ7" i="40"/>
  <c r="DY7" i="40" l="1"/>
  <c r="D7" i="40" s="1"/>
  <c r="EG26" i="40" l="1"/>
  <c r="EG24" i="40" s="1"/>
  <c r="D26" i="40" l="1"/>
  <c r="ED24" i="40"/>
  <c r="DZ24" i="40" l="1"/>
  <c r="EA24" i="40"/>
  <c r="EB24" i="40"/>
  <c r="EC24" i="40"/>
  <c r="EF24" i="40"/>
  <c r="EF48" i="40" s="1"/>
  <c r="EH24" i="40"/>
  <c r="EI24" i="40"/>
  <c r="EJ24" i="40"/>
  <c r="DZ39" i="40"/>
  <c r="EA39" i="40"/>
  <c r="EB39" i="40"/>
  <c r="EC39" i="40"/>
  <c r="ED39" i="40"/>
  <c r="ED48" i="40" s="1"/>
  <c r="EE39" i="40"/>
  <c r="EF39" i="40"/>
  <c r="EH39" i="40"/>
  <c r="EI39" i="40"/>
  <c r="EJ39" i="40"/>
  <c r="DY39" i="40"/>
  <c r="DY24" i="40"/>
  <c r="D24" i="40" l="1"/>
  <c r="D39" i="40"/>
  <c r="EI48" i="40"/>
  <c r="EG48" i="40"/>
  <c r="EE48" i="40"/>
  <c r="EA48" i="40"/>
  <c r="EC48" i="40"/>
  <c r="EJ48" i="40"/>
  <c r="EH48" i="40"/>
  <c r="EB48" i="40"/>
  <c r="DY48" i="40"/>
  <c r="DZ48" i="40"/>
  <c r="D48" i="40" l="1"/>
</calcChain>
</file>

<file path=xl/sharedStrings.xml><?xml version="1.0" encoding="utf-8"?>
<sst xmlns="http://schemas.openxmlformats.org/spreadsheetml/2006/main" count="746" uniqueCount="275">
  <si>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</si>
  <si>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</si>
  <si>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</si>
  <si>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</si>
  <si>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</si>
  <si>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</si>
  <si>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</si>
  <si>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</si>
  <si>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</si>
  <si>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</si>
  <si>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</si>
  <si>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</si>
  <si>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</si>
  <si>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</si>
  <si>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</si>
  <si>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</si>
  <si>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</si>
  <si>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</si>
  <si>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</si>
  <si>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</si>
  <si>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</si>
  <si>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</si>
  <si>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</si>
  <si>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</si>
  <si>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</si>
  <si>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</si>
  <si>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</si>
  <si>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</si>
  <si>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</si>
  <si>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</si>
  <si>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</si>
  <si>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</si>
  <si>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</si>
  <si>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</si>
  <si>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</si>
  <si>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</si>
  <si>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</si>
  <si>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</si>
  <si>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</si>
  <si>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</si>
  <si>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</si>
  <si>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</si>
  <si>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</si>
  <si>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</si>
  <si>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</si>
  <si>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</si>
  <si>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</si>
  <si>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</si>
  <si>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</si>
  <si>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</si>
  <si>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</si>
  <si>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</si>
  <si>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</si>
  <si>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</si>
  <si>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</si>
  <si>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</si>
  <si>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</si>
  <si>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</si>
  <si>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</si>
  <si>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</si>
  <si>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</si>
  <si>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</si>
  <si>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</si>
  <si>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</si>
  <si>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</si>
  <si>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</si>
  <si>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</si>
  <si>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</si>
  <si>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</si>
  <si>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</si>
  <si>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</si>
  <si>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</si>
  <si>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</si>
  <si>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</si>
  <si>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</si>
  <si>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</si>
  <si>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</si>
  <si>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</si>
  <si>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</si>
  <si>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</si>
  <si>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</si>
  <si>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</si>
  <si>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</si>
  <si>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</si>
  <si>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</si>
  <si>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</si>
  <si>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</si>
  <si>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</si>
  <si>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</si>
  <si>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</si>
  <si>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</si>
  <si>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</si>
  <si>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</si>
  <si>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</si>
  <si>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</si>
  <si>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</si>
  <si>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</si>
  <si>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</si>
  <si>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</si>
  <si>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</si>
  <si>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</si>
  <si>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</si>
  <si>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</si>
  <si>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</si>
  <si>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</si>
  <si>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</si>
  <si>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</si>
  <si>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</si>
  <si>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</si>
  <si>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</si>
  <si>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</si>
  <si>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</si>
  <si>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</si>
  <si>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</si>
  <si>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</si>
  <si>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</si>
  <si>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</si>
  <si>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</si>
  <si>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</si>
  <si>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</si>
  <si>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</si>
  <si>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</si>
  <si>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</si>
  <si>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</si>
  <si>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</si>
  <si>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</si>
  <si>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</si>
  <si>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</si>
  <si>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</si>
  <si>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</si>
  <si>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</si>
  <si>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</si>
  <si>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</si>
  <si>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</si>
  <si>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</si>
  <si>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</si>
  <si>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</si>
  <si>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</si>
  <si>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</si>
  <si>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</si>
  <si>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</si>
  <si>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</si>
  <si>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</si>
  <si>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</si>
  <si>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</si>
  <si>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</si>
  <si>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</si>
  <si>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</si>
  <si>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</si>
  <si>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</si>
  <si>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</si>
  <si>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</si>
  <si>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</si>
  <si>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</si>
  <si>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</si>
  <si>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</si>
  <si>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</si>
  <si>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</si>
  <si>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</si>
  <si>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</si>
  <si>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</si>
  <si>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</si>
  <si>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</si>
  <si>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</si>
  <si>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</si>
  <si>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</si>
  <si>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</si>
  <si>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</si>
  <si>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</si>
  <si>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</si>
  <si>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</si>
  <si>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</si>
  <si>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</si>
  <si>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</si>
  <si>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</si>
  <si>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</si>
  <si>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</si>
  <si>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</si>
  <si>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</si>
  <si>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</si>
  <si>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</si>
  <si>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</si>
  <si>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</si>
  <si>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</si>
  <si>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</si>
  <si>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</si>
  <si>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</si>
  <si>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</si>
  <si>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</si>
  <si>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</si>
  <si>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</si>
  <si>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</si>
  <si>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</si>
  <si>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</si>
  <si>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</si>
  <si>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</si>
  <si>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</si>
  <si>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</si>
  <si>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</si>
  <si>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</si>
  <si>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</si>
  <si>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</si>
  <si>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</si>
  <si>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</si>
  <si>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</si>
  <si>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</si>
  <si>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</si>
  <si>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</si>
  <si>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</si>
  <si>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</si>
  <si>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</si>
  <si>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</si>
  <si>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</si>
  <si>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</si>
  <si>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</si>
  <si>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</si>
  <si>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</si>
  <si>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</si>
  <si>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</si>
  <si>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</si>
  <si>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</si>
  <si>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</si>
  <si>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</si>
  <si>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</si>
  <si>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</si>
  <si>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</si>
  <si>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</si>
  <si>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</si>
  <si>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</si>
  <si>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</si>
  <si>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</si>
  <si>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</si>
  <si>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</si>
  <si>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</si>
  <si>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</si>
  <si>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</si>
  <si>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</si>
  <si>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</si>
  <si>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</si>
  <si>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</si>
  <si>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</si>
  <si>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</si>
  <si>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</si>
  <si>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</si>
  <si>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</si>
  <si>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</si>
  <si>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</si>
  <si>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</si>
  <si>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</si>
  <si>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</si>
  <si>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</si>
  <si>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</si>
  <si>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</si>
  <si>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</si>
  <si>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</si>
  <si>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</si>
  <si>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Замена чугунного канализационного люка</t>
  </si>
  <si>
    <t>3.</t>
  </si>
  <si>
    <t>м2</t>
  </si>
  <si>
    <t>Замена зеркала в лифте</t>
  </si>
  <si>
    <t>Исполнитель: Топчина М.Е., 603-70-03, доб. 115</t>
  </si>
  <si>
    <t>мп</t>
  </si>
  <si>
    <t>Скобяные изделия (ручки, доводчики, замки)</t>
  </si>
  <si>
    <t>Ремонт отделки стен в МОПах</t>
  </si>
  <si>
    <t>Герметизация венканала на кровле монтажной пеной</t>
  </si>
  <si>
    <t>Отчет по текущему ремонту общего имущества в многоквартирном доме № 43 корп.5 по ул. Загородная за 2021 год.</t>
  </si>
  <si>
    <t>Аварийно-восстановительные работы (АВР)</t>
  </si>
  <si>
    <t>Подклеивание плитки половой в МОПах, ремонт порожка при входе в парадную</t>
  </si>
  <si>
    <t>Ремонт кровли</t>
  </si>
  <si>
    <t>Газонные ограждения</t>
  </si>
  <si>
    <t>канализация (дренаж приямка)</t>
  </si>
  <si>
    <t xml:space="preserve">Замена и ремонт аппаратов защиты, замена установочной арматуры </t>
  </si>
  <si>
    <t>Розлив ГВС 1,5 м; 1 м</t>
  </si>
  <si>
    <t>Замена дверных блоков металличкских</t>
  </si>
  <si>
    <t xml:space="preserve">Генеральный директор ООО "УКДС" - управляющей компании ООО "ГК Д.О.М. Колпино" ____________________________ Виноградов М.А.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</si>
</sst>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3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5" fontId="15" fillId="3" borderId="72" xfId="0" applyNumberFormat="1" applyFont="1" applyFill="1" applyBorder="1" applyAlignment="1">
      <alignment horizontal="center" vertical="center" wrapText="1"/>
    </xf>
    <xf numFmtId="165" fontId="16" fillId="6" borderId="74" xfId="0" applyNumberFormat="1" applyFont="1" applyFill="1" applyBorder="1" applyAlignment="1">
      <alignment horizontal="center"/>
    </xf>
    <xf numFmtId="165" fontId="16" fillId="7" borderId="75" xfId="0" applyNumberFormat="1" applyFont="1" applyFill="1" applyBorder="1" applyAlignment="1">
      <alignment horizontal="center"/>
    </xf>
    <xf numFmtId="165" fontId="16" fillId="7" borderId="76" xfId="0" applyNumberFormat="1" applyFont="1" applyFill="1" applyBorder="1" applyAlignment="1">
      <alignment horizontal="center"/>
    </xf>
    <xf numFmtId="165" fontId="16" fillId="7" borderId="44" xfId="0" applyNumberFormat="1" applyFont="1" applyFill="1" applyBorder="1" applyAlignment="1">
      <alignment horizontal="center"/>
    </xf>
    <xf numFmtId="165" fontId="16" fillId="7" borderId="73" xfId="0" applyNumberFormat="1" applyFont="1" applyFill="1" applyBorder="1" applyAlignment="1">
      <alignment horizontal="center"/>
    </xf>
    <xf numFmtId="165" fontId="14" fillId="6" borderId="74" xfId="0" applyNumberFormat="1" applyFont="1" applyFill="1" applyBorder="1" applyAlignment="1">
      <alignment horizontal="center" vertical="center"/>
    </xf>
    <xf numFmtId="165" fontId="16" fillId="7" borderId="75" xfId="0" applyNumberFormat="1" applyFont="1" applyFill="1" applyBorder="1" applyAlignment="1">
      <alignment horizontal="center" vertical="center"/>
    </xf>
    <xf numFmtId="165" fontId="16" fillId="7" borderId="77" xfId="0" applyNumberFormat="1" applyFont="1" applyFill="1" applyBorder="1" applyAlignment="1">
      <alignment horizontal="center" vertical="center"/>
    </xf>
    <xf numFmtId="165" fontId="16" fillId="7" borderId="72" xfId="0" applyNumberFormat="1" applyFont="1" applyFill="1" applyBorder="1" applyAlignment="1">
      <alignment horizontal="center" vertical="center"/>
    </xf>
    <xf numFmtId="165" fontId="14" fillId="6" borderId="72" xfId="0" applyNumberFormat="1" applyFont="1" applyFill="1" applyBorder="1" applyAlignment="1">
      <alignment horizontal="center" vertical="center"/>
    </xf>
    <xf numFmtId="165" fontId="15" fillId="3" borderId="69" xfId="0" applyNumberFormat="1" applyFont="1" applyFill="1" applyBorder="1" applyAlignment="1">
      <alignment horizontal="center" vertical="center" wrapText="1"/>
    </xf>
    <xf numFmtId="165" fontId="15" fillId="3" borderId="71" xfId="0" applyNumberFormat="1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center"/>
    </xf>
    <xf numFmtId="165" fontId="16" fillId="7" borderId="67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9" xfId="0" applyNumberFormat="1" applyFont="1" applyFill="1" applyBorder="1" applyAlignment="1">
      <alignment horizontal="center"/>
    </xf>
    <xf numFmtId="165" fontId="16" fillId="7" borderId="56" xfId="0" applyNumberFormat="1" applyFont="1" applyFill="1" applyBorder="1" applyAlignment="1">
      <alignment horizontal="center"/>
    </xf>
    <xf numFmtId="165" fontId="16" fillId="7" borderId="55" xfId="0" applyNumberFormat="1" applyFont="1" applyFill="1" applyBorder="1" applyAlignment="1">
      <alignment horizontal="center"/>
    </xf>
    <xf numFmtId="165" fontId="16" fillId="7" borderId="57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 vertical="center"/>
    </xf>
    <xf numFmtId="165" fontId="14" fillId="6" borderId="62" xfId="0" applyNumberFormat="1" applyFont="1" applyFill="1" applyBorder="1" applyAlignment="1">
      <alignment horizontal="center" vertical="center"/>
    </xf>
    <xf numFmtId="165" fontId="16" fillId="7" borderId="52" xfId="0" applyNumberFormat="1" applyFont="1" applyFill="1" applyBorder="1" applyAlignment="1">
      <alignment horizontal="center" vertical="center"/>
    </xf>
    <xf numFmtId="165" fontId="16" fillId="7" borderId="59" xfId="0" applyNumberFormat="1" applyFont="1" applyFill="1" applyBorder="1" applyAlignment="1">
      <alignment horizontal="center" vertical="center"/>
    </xf>
    <xf numFmtId="165" fontId="16" fillId="7" borderId="54" xfId="0" applyNumberFormat="1" applyFont="1" applyFill="1" applyBorder="1" applyAlignment="1">
      <alignment horizontal="center" vertical="center"/>
    </xf>
    <xf numFmtId="165" fontId="16" fillId="7" borderId="68" xfId="0" applyNumberFormat="1" applyFont="1" applyFill="1" applyBorder="1" applyAlignment="1">
      <alignment horizontal="center" vertical="center"/>
    </xf>
    <xf numFmtId="165" fontId="16" fillId="7" borderId="69" xfId="0" applyNumberFormat="1" applyFont="1" applyFill="1" applyBorder="1" applyAlignment="1">
      <alignment horizontal="center" vertical="center"/>
    </xf>
    <xf numFmtId="165" fontId="16" fillId="7" borderId="71" xfId="0" applyNumberFormat="1" applyFont="1" applyFill="1" applyBorder="1" applyAlignment="1">
      <alignment horizontal="center" vertical="center"/>
    </xf>
    <xf numFmtId="165" fontId="14" fillId="6" borderId="69" xfId="0" applyNumberFormat="1" applyFont="1" applyFill="1" applyBorder="1" applyAlignment="1">
      <alignment horizontal="center" vertical="center"/>
    </xf>
    <xf numFmtId="165" fontId="14" fillId="6" borderId="71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4" fillId="7" borderId="76" xfId="0" applyNumberFormat="1" applyFont="1" applyFill="1" applyBorder="1" applyAlignment="1">
      <alignment horizontal="center" vertical="center"/>
    </xf>
    <xf numFmtId="165" fontId="16" fillId="7" borderId="56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5" xfId="0" applyNumberFormat="1" applyFont="1" applyFill="1" applyBorder="1" applyAlignment="1">
      <alignment horizontal="center" vertical="center"/>
    </xf>
    <xf numFmtId="165" fontId="16" fillId="7" borderId="55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165" fontId="14" fillId="6" borderId="61" xfId="0" applyNumberFormat="1" applyFont="1" applyFill="1" applyBorder="1" applyAlignment="1">
      <alignment horizontal="center"/>
    </xf>
    <xf numFmtId="165" fontId="14" fillId="6" borderId="62" xfId="0" applyNumberFormat="1" applyFont="1" applyFill="1" applyBorder="1" applyAlignment="1">
      <alignment horizontal="center"/>
    </xf>
    <xf numFmtId="49" fontId="13" fillId="6" borderId="69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30" t="s">
        <v>187</v>
      </c>
      <c r="C3" s="531"/>
      <c r="D3" s="531"/>
      <c r="E3" s="531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32" t="s">
        <v>0</v>
      </c>
      <c r="C6" s="534" t="s">
        <v>1</v>
      </c>
      <c r="D6" s="534" t="s">
        <v>2</v>
      </c>
      <c r="E6" s="536" t="s">
        <v>6</v>
      </c>
    </row>
    <row r="7" spans="2:5" ht="13.5" customHeight="1" thickBot="1" x14ac:dyDescent="0.25">
      <c r="B7" s="533"/>
      <c r="C7" s="535"/>
      <c r="D7" s="535"/>
      <c r="E7" s="537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26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27"/>
      <c r="C10" s="172"/>
      <c r="D10" s="170" t="s">
        <v>9</v>
      </c>
      <c r="E10" s="82"/>
    </row>
    <row r="11" spans="2:5" s="25" customFormat="1" ht="16.5" thickBot="1" x14ac:dyDescent="0.3">
      <c r="B11" s="528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29" t="s">
        <v>95</v>
      </c>
      <c r="C96" s="529"/>
      <c r="D96" s="529"/>
      <c r="E96" s="529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613" t="s">
        <v>239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32" t="s">
        <v>0</v>
      </c>
      <c r="B9" s="534" t="s">
        <v>1</v>
      </c>
      <c r="C9" s="534" t="s">
        <v>2</v>
      </c>
      <c r="D9" s="536" t="s">
        <v>6</v>
      </c>
      <c r="E9" s="598" t="s">
        <v>132</v>
      </c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2" t="s">
        <v>135</v>
      </c>
      <c r="S9" s="601"/>
      <c r="T9" s="601"/>
      <c r="U9" s="592" t="s">
        <v>101</v>
      </c>
      <c r="V9" s="601"/>
      <c r="W9" s="592" t="s">
        <v>133</v>
      </c>
      <c r="X9" s="593"/>
    </row>
    <row r="10" spans="1:24" ht="149.25" customHeight="1" thickBot="1" x14ac:dyDescent="0.25">
      <c r="A10" s="614"/>
      <c r="B10" s="615"/>
      <c r="C10" s="615"/>
      <c r="D10" s="616"/>
      <c r="E10" s="598" t="s">
        <v>154</v>
      </c>
      <c r="F10" s="599"/>
      <c r="G10" s="599"/>
      <c r="H10" s="598" t="s">
        <v>162</v>
      </c>
      <c r="I10" s="599"/>
      <c r="J10" s="599"/>
      <c r="K10" s="598" t="s">
        <v>163</v>
      </c>
      <c r="L10" s="599"/>
      <c r="M10" s="599"/>
      <c r="N10" s="598" t="s">
        <v>157</v>
      </c>
      <c r="O10" s="600"/>
      <c r="P10" s="598" t="s">
        <v>158</v>
      </c>
      <c r="Q10" s="599"/>
      <c r="R10" s="594"/>
      <c r="S10" s="602"/>
      <c r="T10" s="602"/>
      <c r="U10" s="594"/>
      <c r="V10" s="602"/>
      <c r="W10" s="594"/>
      <c r="X10" s="595"/>
    </row>
    <row r="11" spans="1:24" ht="13.5" thickBot="1" x14ac:dyDescent="0.25">
      <c r="A11" s="614"/>
      <c r="B11" s="615"/>
      <c r="C11" s="615"/>
      <c r="D11" s="616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603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604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605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63" t="s">
        <v>12</v>
      </c>
      <c r="B16" s="564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63"/>
      <c r="B17" s="564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67" t="s">
        <v>14</v>
      </c>
      <c r="B18" s="564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67"/>
      <c r="B19" s="564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619" t="s">
        <v>167</v>
      </c>
      <c r="B21" s="606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620"/>
      <c r="B22" s="607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620" t="s">
        <v>168</v>
      </c>
      <c r="B23" s="608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620"/>
      <c r="B24" s="608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620" t="s">
        <v>171</v>
      </c>
      <c r="B25" s="609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620"/>
      <c r="B26" s="609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620" t="s">
        <v>173</v>
      </c>
      <c r="B27" s="609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620"/>
      <c r="B28" s="609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620" t="s">
        <v>176</v>
      </c>
      <c r="B29" s="608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620"/>
      <c r="B30" s="608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65" t="s">
        <v>18</v>
      </c>
      <c r="B32" s="610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66"/>
      <c r="B33" s="611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51" t="s">
        <v>57</v>
      </c>
      <c r="B34" s="588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52"/>
      <c r="B35" s="589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65" t="s">
        <v>24</v>
      </c>
      <c r="B36" s="586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63"/>
      <c r="B37" s="590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66"/>
      <c r="B38" s="587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51" t="s">
        <v>25</v>
      </c>
      <c r="B39" s="553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52"/>
      <c r="B40" s="554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65" t="s">
        <v>27</v>
      </c>
      <c r="B41" s="586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52"/>
      <c r="B42" s="554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65" t="s">
        <v>29</v>
      </c>
      <c r="B43" s="610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66"/>
      <c r="B44" s="611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51" t="s">
        <v>31</v>
      </c>
      <c r="B45" s="617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52"/>
      <c r="B46" s="618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65" t="s">
        <v>32</v>
      </c>
      <c r="B47" s="584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66"/>
      <c r="B48" s="585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51" t="s">
        <v>34</v>
      </c>
      <c r="B49" s="577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52"/>
      <c r="B50" s="578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65" t="s">
        <v>35</v>
      </c>
      <c r="B51" s="581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66"/>
      <c r="B52" s="582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51" t="s">
        <v>36</v>
      </c>
      <c r="B53" s="577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52"/>
      <c r="B54" s="578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65" t="s">
        <v>37</v>
      </c>
      <c r="B55" s="586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66"/>
      <c r="B56" s="587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71" t="s">
        <v>51</v>
      </c>
      <c r="B57" s="606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72"/>
      <c r="B58" s="612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65" t="s">
        <v>150</v>
      </c>
      <c r="B59" s="584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66"/>
      <c r="B60" s="585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51" t="s">
        <v>39</v>
      </c>
      <c r="B61" s="577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52"/>
      <c r="B62" s="578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65" t="s">
        <v>41</v>
      </c>
      <c r="B63" s="581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66"/>
      <c r="B64" s="582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51" t="s">
        <v>152</v>
      </c>
      <c r="B65" s="577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52"/>
      <c r="B66" s="578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65" t="s">
        <v>182</v>
      </c>
      <c r="B67" s="581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66"/>
      <c r="B68" s="582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67" t="s">
        <v>204</v>
      </c>
      <c r="B69" s="583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68"/>
      <c r="B70" s="582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69" t="s">
        <v>205</v>
      </c>
      <c r="B72" s="579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70"/>
      <c r="B73" s="580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63" t="s">
        <v>229</v>
      </c>
      <c r="B74" s="564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63"/>
      <c r="B75" s="564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63" t="s">
        <v>230</v>
      </c>
      <c r="B76" s="564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63"/>
      <c r="B77" s="564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63" t="s">
        <v>231</v>
      </c>
      <c r="B78" s="564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63"/>
      <c r="B79" s="564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63" t="s">
        <v>232</v>
      </c>
      <c r="B80" s="564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52"/>
      <c r="B81" s="591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65" t="s">
        <v>112</v>
      </c>
      <c r="B82" s="584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66"/>
      <c r="B83" s="585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51" t="s">
        <v>48</v>
      </c>
      <c r="B84" s="577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52"/>
      <c r="B85" s="578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55">
        <v>25</v>
      </c>
      <c r="B87" s="557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56"/>
      <c r="B88" s="558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59">
        <v>26</v>
      </c>
      <c r="B89" s="561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60"/>
      <c r="B90" s="562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71" t="s">
        <v>233</v>
      </c>
      <c r="B91" s="573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72"/>
      <c r="B92" s="574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96" t="s">
        <v>95</v>
      </c>
      <c r="B101" s="596"/>
      <c r="C101" s="596"/>
      <c r="D101" s="596"/>
      <c r="E101" s="596"/>
      <c r="F101" s="596"/>
      <c r="G101" s="596"/>
      <c r="H101" s="596"/>
      <c r="I101" s="596"/>
      <c r="J101" s="596"/>
      <c r="K101" s="596"/>
      <c r="L101" s="596"/>
      <c r="M101" s="596"/>
      <c r="N101" s="596"/>
      <c r="O101" s="596"/>
      <c r="P101" s="596"/>
      <c r="Q101" s="596"/>
      <c r="R101" s="596"/>
      <c r="S101" s="597"/>
      <c r="T101" s="596"/>
      <c r="U101" s="2"/>
      <c r="V101" s="2"/>
      <c r="W101" s="2"/>
      <c r="X101" s="2"/>
    </row>
    <row r="102" spans="1:24" ht="15" x14ac:dyDescent="0.25">
      <c r="A102" s="575" t="s">
        <v>71</v>
      </c>
      <c r="B102" s="544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76"/>
      <c r="B103" s="545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46" t="s">
        <v>16</v>
      </c>
      <c r="B104" s="544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43"/>
      <c r="B105" s="545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46" t="s">
        <v>18</v>
      </c>
      <c r="B106" s="544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43"/>
      <c r="B107" s="545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46" t="s">
        <v>57</v>
      </c>
      <c r="B108" s="544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43"/>
      <c r="B109" s="545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46" t="s">
        <v>24</v>
      </c>
      <c r="B110" s="544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43"/>
      <c r="B111" s="545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46" t="s">
        <v>25</v>
      </c>
      <c r="B112" s="544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43"/>
      <c r="B113" s="545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47">
        <v>7</v>
      </c>
      <c r="B114" s="544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48"/>
      <c r="B115" s="545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49">
        <v>8</v>
      </c>
      <c r="B116" s="544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50"/>
      <c r="B117" s="545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47">
        <v>9</v>
      </c>
      <c r="B118" s="544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48"/>
      <c r="B119" s="545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41" t="s">
        <v>139</v>
      </c>
      <c r="B129" s="538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42"/>
      <c r="B130" s="539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41" t="s">
        <v>140</v>
      </c>
      <c r="B131" s="538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42"/>
      <c r="B132" s="539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41" t="s">
        <v>141</v>
      </c>
      <c r="B133" s="538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42"/>
      <c r="B134" s="539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41" t="s">
        <v>111</v>
      </c>
      <c r="B135" s="538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43"/>
      <c r="B136" s="540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41" t="s">
        <v>142</v>
      </c>
      <c r="B141" s="538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42"/>
      <c r="B142" s="539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41" t="s">
        <v>143</v>
      </c>
      <c r="B143" s="538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42"/>
      <c r="B144" s="539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41" t="s">
        <v>144</v>
      </c>
      <c r="B145" s="538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42"/>
      <c r="B146" s="539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41" t="s">
        <v>145</v>
      </c>
      <c r="B147" s="538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42"/>
      <c r="B148" s="539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41" t="s">
        <v>146</v>
      </c>
      <c r="B149" s="538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42"/>
      <c r="B150" s="539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41" t="s">
        <v>147</v>
      </c>
      <c r="B151" s="538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42"/>
      <c r="B152" s="539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41" t="s">
        <v>148</v>
      </c>
      <c r="B153" s="538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42"/>
      <c r="B154" s="539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41" t="s">
        <v>149</v>
      </c>
      <c r="B155" s="538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43"/>
      <c r="B156" s="540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J57"/>
  <sheetViews>
    <sheetView tabSelected="1" view="pageBreakPreview" topLeftCell="A22" zoomScaleNormal="70" zoomScaleSheetLayoutView="100" workbookViewId="0">
      <selection activeCell="A2" sqref="A2:EJ50"/>
    </sheetView>
  </sheetViews>
  <sheetFormatPr defaultColWidth="8.85546875" defaultRowHeight="12.75" x14ac:dyDescent="0.2"/>
  <cols>
    <col min="1" max="1" width="6.28515625" style="2" customWidth="1"/>
    <col min="2" max="2" width="63.85546875" style="2" customWidth="1"/>
    <col min="3" max="3" width="13.42578125" style="2" customWidth="1"/>
    <col min="4" max="4" width="14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2" spans="1:140" ht="36.75" customHeight="1" x14ac:dyDescent="0.25">
      <c r="A2" s="621" t="s">
        <v>265</v>
      </c>
      <c r="B2" s="621"/>
      <c r="C2" s="621"/>
      <c r="D2" s="621"/>
    </row>
    <row r="3" spans="1:140" ht="12.75" customHeight="1" thickBot="1" x14ac:dyDescent="0.25">
      <c r="A3" s="1"/>
      <c r="D3" s="3"/>
    </row>
    <row r="4" spans="1:140" ht="27.75" customHeight="1" x14ac:dyDescent="0.2">
      <c r="A4" s="532" t="s">
        <v>0</v>
      </c>
      <c r="B4" s="534" t="s">
        <v>1</v>
      </c>
      <c r="C4" s="622" t="s">
        <v>2</v>
      </c>
      <c r="D4" s="637" t="s">
        <v>241</v>
      </c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  <c r="AK4" s="637"/>
      <c r="AL4" s="637"/>
      <c r="AM4" s="637"/>
      <c r="AN4" s="637"/>
      <c r="AO4" s="637"/>
      <c r="AP4" s="637"/>
      <c r="AQ4" s="637"/>
      <c r="AR4" s="637"/>
      <c r="AS4" s="637"/>
      <c r="AT4" s="637"/>
      <c r="AU4" s="637"/>
      <c r="AV4" s="637"/>
      <c r="AW4" s="637"/>
      <c r="AX4" s="637"/>
      <c r="AY4" s="637"/>
      <c r="AZ4" s="637"/>
      <c r="BA4" s="637"/>
      <c r="BB4" s="637"/>
      <c r="BC4" s="637"/>
      <c r="BD4" s="637"/>
      <c r="BE4" s="637"/>
      <c r="BF4" s="637"/>
      <c r="BG4" s="637"/>
      <c r="BH4" s="637"/>
      <c r="BI4" s="637"/>
      <c r="BJ4" s="637"/>
      <c r="BK4" s="637"/>
      <c r="BL4" s="637"/>
      <c r="BM4" s="637"/>
      <c r="BN4" s="637"/>
      <c r="BO4" s="637"/>
      <c r="BP4" s="637"/>
      <c r="BQ4" s="637"/>
      <c r="BR4" s="637"/>
      <c r="BS4" s="637"/>
      <c r="BT4" s="637"/>
      <c r="BU4" s="637"/>
      <c r="BV4" s="637"/>
      <c r="BW4" s="637"/>
      <c r="BX4" s="637"/>
      <c r="BY4" s="637"/>
      <c r="BZ4" s="637"/>
      <c r="CA4" s="637"/>
      <c r="CB4" s="637"/>
      <c r="CC4" s="637"/>
      <c r="CD4" s="637"/>
      <c r="CE4" s="637"/>
      <c r="CF4" s="637"/>
      <c r="CG4" s="637"/>
      <c r="CH4" s="637"/>
      <c r="CI4" s="637"/>
      <c r="CJ4" s="637"/>
      <c r="CK4" s="637"/>
      <c r="CL4" s="637"/>
      <c r="CM4" s="637"/>
      <c r="CN4" s="637"/>
      <c r="CO4" s="637"/>
      <c r="CP4" s="637"/>
      <c r="CQ4" s="637"/>
      <c r="CR4" s="637"/>
      <c r="CS4" s="637"/>
      <c r="CT4" s="637"/>
      <c r="CU4" s="637"/>
      <c r="CV4" s="637"/>
      <c r="CW4" s="637"/>
      <c r="CX4" s="637"/>
      <c r="CY4" s="637"/>
      <c r="CZ4" s="637"/>
      <c r="DA4" s="637"/>
      <c r="DB4" s="637"/>
      <c r="DC4" s="637"/>
      <c r="DD4" s="637"/>
      <c r="DE4" s="637"/>
      <c r="DF4" s="637"/>
      <c r="DG4" s="637"/>
      <c r="DH4" s="637"/>
      <c r="DI4" s="637"/>
      <c r="DJ4" s="637"/>
      <c r="DK4" s="637"/>
      <c r="DL4" s="637"/>
      <c r="DM4" s="637"/>
      <c r="DN4" s="637"/>
      <c r="DO4" s="637"/>
      <c r="DP4" s="637"/>
      <c r="DQ4" s="637"/>
      <c r="DR4" s="637"/>
      <c r="DS4" s="637"/>
      <c r="DT4" s="637"/>
      <c r="DU4" s="637"/>
      <c r="DV4" s="637"/>
      <c r="DW4" s="637"/>
      <c r="DX4" s="592"/>
      <c r="DY4" s="637" t="s">
        <v>244</v>
      </c>
      <c r="DZ4" s="637" t="s">
        <v>245</v>
      </c>
      <c r="EA4" s="637" t="s">
        <v>246</v>
      </c>
      <c r="EB4" s="637" t="s">
        <v>247</v>
      </c>
      <c r="EC4" s="637" t="s">
        <v>248</v>
      </c>
      <c r="ED4" s="637" t="s">
        <v>249</v>
      </c>
      <c r="EE4" s="637" t="s">
        <v>250</v>
      </c>
      <c r="EF4" s="637" t="s">
        <v>251</v>
      </c>
      <c r="EG4" s="637" t="s">
        <v>252</v>
      </c>
      <c r="EH4" s="637" t="s">
        <v>253</v>
      </c>
      <c r="EI4" s="637" t="s">
        <v>254</v>
      </c>
      <c r="EJ4" s="637" t="s">
        <v>255</v>
      </c>
    </row>
    <row r="5" spans="1:140" ht="25.5" customHeight="1" x14ac:dyDescent="0.2">
      <c r="A5" s="614"/>
      <c r="B5" s="615"/>
      <c r="C5" s="623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8"/>
      <c r="AY5" s="638"/>
      <c r="AZ5" s="638"/>
      <c r="BA5" s="638"/>
      <c r="BB5" s="638"/>
      <c r="BC5" s="638"/>
      <c r="BD5" s="638"/>
      <c r="BE5" s="638"/>
      <c r="BF5" s="638"/>
      <c r="BG5" s="638"/>
      <c r="BH5" s="638"/>
      <c r="BI5" s="638"/>
      <c r="BJ5" s="638"/>
      <c r="BK5" s="638"/>
      <c r="BL5" s="638"/>
      <c r="BM5" s="638"/>
      <c r="BN5" s="638"/>
      <c r="BO5" s="638"/>
      <c r="BP5" s="638"/>
      <c r="BQ5" s="638"/>
      <c r="BR5" s="638"/>
      <c r="BS5" s="638"/>
      <c r="BT5" s="638"/>
      <c r="BU5" s="638"/>
      <c r="BV5" s="638"/>
      <c r="BW5" s="638"/>
      <c r="BX5" s="638"/>
      <c r="BY5" s="638"/>
      <c r="BZ5" s="638"/>
      <c r="CA5" s="638"/>
      <c r="CB5" s="638"/>
      <c r="CC5" s="638"/>
      <c r="CD5" s="638"/>
      <c r="CE5" s="638"/>
      <c r="CF5" s="638"/>
      <c r="CG5" s="638"/>
      <c r="CH5" s="638"/>
      <c r="CI5" s="638"/>
      <c r="CJ5" s="638"/>
      <c r="CK5" s="638"/>
      <c r="CL5" s="638"/>
      <c r="CM5" s="638"/>
      <c r="CN5" s="638"/>
      <c r="CO5" s="638"/>
      <c r="CP5" s="638"/>
      <c r="CQ5" s="638"/>
      <c r="CR5" s="638"/>
      <c r="CS5" s="638"/>
      <c r="CT5" s="638"/>
      <c r="CU5" s="638"/>
      <c r="CV5" s="638"/>
      <c r="CW5" s="638"/>
      <c r="CX5" s="638"/>
      <c r="CY5" s="638"/>
      <c r="CZ5" s="638"/>
      <c r="DA5" s="638"/>
      <c r="DB5" s="638"/>
      <c r="DC5" s="638"/>
      <c r="DD5" s="638"/>
      <c r="DE5" s="638"/>
      <c r="DF5" s="638"/>
      <c r="DG5" s="638"/>
      <c r="DH5" s="638"/>
      <c r="DI5" s="638"/>
      <c r="DJ5" s="638"/>
      <c r="DK5" s="638"/>
      <c r="DL5" s="638"/>
      <c r="DM5" s="638"/>
      <c r="DN5" s="638"/>
      <c r="DO5" s="638"/>
      <c r="DP5" s="638"/>
      <c r="DQ5" s="638"/>
      <c r="DR5" s="638"/>
      <c r="DS5" s="638"/>
      <c r="DT5" s="638"/>
      <c r="DU5" s="638"/>
      <c r="DV5" s="638"/>
      <c r="DW5" s="638"/>
      <c r="DX5" s="642"/>
      <c r="DY5" s="638"/>
      <c r="DZ5" s="638"/>
      <c r="EA5" s="638"/>
      <c r="EB5" s="638"/>
      <c r="EC5" s="638"/>
      <c r="ED5" s="638"/>
      <c r="EE5" s="638"/>
      <c r="EF5" s="638"/>
      <c r="EG5" s="638"/>
      <c r="EH5" s="638"/>
      <c r="EI5" s="638"/>
      <c r="EJ5" s="638"/>
    </row>
    <row r="6" spans="1:140" ht="13.5" customHeight="1" thickBot="1" x14ac:dyDescent="0.25">
      <c r="A6" s="614"/>
      <c r="B6" s="615"/>
      <c r="C6" s="623"/>
      <c r="D6" s="475" t="s">
        <v>242</v>
      </c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T6" s="475"/>
      <c r="DU6" s="475"/>
      <c r="DV6" s="475"/>
      <c r="DW6" s="475"/>
      <c r="DX6" s="476"/>
      <c r="DY6" s="475"/>
      <c r="DZ6" s="475"/>
      <c r="EA6" s="475"/>
      <c r="EB6" s="475"/>
      <c r="EC6" s="475"/>
      <c r="ED6" s="475"/>
      <c r="EE6" s="475"/>
      <c r="EF6" s="475"/>
      <c r="EG6" s="475"/>
      <c r="EH6" s="475"/>
      <c r="EI6" s="475"/>
      <c r="EJ6" s="475"/>
    </row>
    <row r="7" spans="1:140" ht="15.75" thickBot="1" x14ac:dyDescent="0.25">
      <c r="A7" s="458" t="s">
        <v>74</v>
      </c>
      <c r="B7" s="459" t="s">
        <v>83</v>
      </c>
      <c r="C7" s="461" t="s">
        <v>11</v>
      </c>
      <c r="D7" s="474">
        <f>DY7+DZ7+EA7+EB7+EC7+ED7+EE7+EF7+EG7+EH7+EI7+EJ7</f>
        <v>816.00500000000011</v>
      </c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  <c r="BI7" s="474"/>
      <c r="BJ7" s="474"/>
      <c r="BK7" s="474"/>
      <c r="BL7" s="474"/>
      <c r="BM7" s="474"/>
      <c r="BN7" s="474"/>
      <c r="BO7" s="474"/>
      <c r="BP7" s="474"/>
      <c r="BQ7" s="474"/>
      <c r="BR7" s="474"/>
      <c r="BS7" s="474"/>
      <c r="BT7" s="474"/>
      <c r="BU7" s="474"/>
      <c r="BV7" s="474"/>
      <c r="BW7" s="474"/>
      <c r="BX7" s="474"/>
      <c r="BY7" s="474"/>
      <c r="BZ7" s="474"/>
      <c r="CA7" s="474"/>
      <c r="CB7" s="474"/>
      <c r="CC7" s="474"/>
      <c r="CD7" s="474"/>
      <c r="CE7" s="474"/>
      <c r="CF7" s="474"/>
      <c r="CG7" s="474"/>
      <c r="CH7" s="474"/>
      <c r="CI7" s="474"/>
      <c r="CJ7" s="474"/>
      <c r="CK7" s="474"/>
      <c r="CL7" s="474"/>
      <c r="CM7" s="474"/>
      <c r="CN7" s="474"/>
      <c r="CO7" s="474"/>
      <c r="CP7" s="474"/>
      <c r="CQ7" s="474"/>
      <c r="CR7" s="474"/>
      <c r="CS7" s="474"/>
      <c r="CT7" s="474"/>
      <c r="CU7" s="474"/>
      <c r="CV7" s="474"/>
      <c r="CW7" s="474"/>
      <c r="CX7" s="474"/>
      <c r="CY7" s="474"/>
      <c r="CZ7" s="474"/>
      <c r="DA7" s="474"/>
      <c r="DB7" s="474"/>
      <c r="DC7" s="474"/>
      <c r="DD7" s="474"/>
      <c r="DE7" s="474"/>
      <c r="DF7" s="474"/>
      <c r="DG7" s="474"/>
      <c r="DH7" s="474"/>
      <c r="DI7" s="474"/>
      <c r="DJ7" s="474"/>
      <c r="DK7" s="474"/>
      <c r="DL7" s="474"/>
      <c r="DM7" s="474"/>
      <c r="DN7" s="474"/>
      <c r="DO7" s="474"/>
      <c r="DP7" s="474"/>
      <c r="DQ7" s="474"/>
      <c r="DR7" s="474"/>
      <c r="DS7" s="474"/>
      <c r="DT7" s="474"/>
      <c r="DU7" s="474"/>
      <c r="DV7" s="474"/>
      <c r="DW7" s="474"/>
      <c r="DX7" s="477"/>
      <c r="DY7" s="488">
        <f>DY9+DY11+DY13+DY19+DY23+DY15+DY17</f>
        <v>10.670999999999999</v>
      </c>
      <c r="DZ7" s="474">
        <f t="shared" ref="DZ7:EJ7" si="0">DZ9+DZ11+DZ13+DZ19+DZ23+DZ15+DZ17</f>
        <v>13.131</v>
      </c>
      <c r="EA7" s="474">
        <f t="shared" si="0"/>
        <v>20.692</v>
      </c>
      <c r="EB7" s="474">
        <f t="shared" si="0"/>
        <v>0</v>
      </c>
      <c r="EC7" s="474">
        <f t="shared" si="0"/>
        <v>22.864000000000001</v>
      </c>
      <c r="ED7" s="474">
        <f t="shared" si="0"/>
        <v>686.25300000000004</v>
      </c>
      <c r="EE7" s="474">
        <f t="shared" si="0"/>
        <v>0</v>
      </c>
      <c r="EF7" s="474">
        <f t="shared" si="0"/>
        <v>0</v>
      </c>
      <c r="EG7" s="474">
        <f t="shared" si="0"/>
        <v>0</v>
      </c>
      <c r="EH7" s="474">
        <f t="shared" si="0"/>
        <v>0</v>
      </c>
      <c r="EI7" s="474">
        <f>EI9+EI11+EI13+EI19+EI23+EI15+EI17+EI21</f>
        <v>58.618000000000002</v>
      </c>
      <c r="EJ7" s="489">
        <f t="shared" si="0"/>
        <v>3.7759999999999998</v>
      </c>
    </row>
    <row r="8" spans="1:140" s="25" customFormat="1" ht="15" x14ac:dyDescent="0.25">
      <c r="A8" s="551" t="s">
        <v>243</v>
      </c>
      <c r="B8" s="632" t="s">
        <v>262</v>
      </c>
      <c r="C8" s="339" t="s">
        <v>28</v>
      </c>
      <c r="D8" s="469">
        <f t="shared" ref="D8:D46" si="1">DY8+DZ8+EA8+EB8+EC8+ED8+EE8+EF8+EG8+EH8+EI8+EJ8</f>
        <v>37</v>
      </c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69"/>
      <c r="DV8" s="469"/>
      <c r="DW8" s="469"/>
      <c r="DX8" s="482"/>
      <c r="DY8" s="490">
        <v>4</v>
      </c>
      <c r="DZ8" s="469">
        <v>5</v>
      </c>
      <c r="EA8" s="469">
        <v>14</v>
      </c>
      <c r="EB8" s="469"/>
      <c r="EC8" s="469">
        <v>13</v>
      </c>
      <c r="ED8" s="469">
        <v>1</v>
      </c>
      <c r="EE8" s="469"/>
      <c r="EF8" s="469"/>
      <c r="EG8" s="469"/>
      <c r="EH8" s="469"/>
      <c r="EI8" s="469"/>
      <c r="EJ8" s="491"/>
    </row>
    <row r="9" spans="1:140" s="25" customFormat="1" ht="21" customHeight="1" x14ac:dyDescent="0.25">
      <c r="A9" s="566"/>
      <c r="B9" s="633"/>
      <c r="C9" s="517" t="s">
        <v>11</v>
      </c>
      <c r="D9" s="469">
        <f t="shared" si="1"/>
        <v>52.489000000000004</v>
      </c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82"/>
      <c r="DY9" s="490">
        <v>4.1420000000000003</v>
      </c>
      <c r="DZ9" s="469">
        <v>7.2560000000000002</v>
      </c>
      <c r="EA9" s="469">
        <v>19.344000000000001</v>
      </c>
      <c r="EB9" s="469"/>
      <c r="EC9" s="469">
        <v>21.282</v>
      </c>
      <c r="ED9" s="469">
        <v>0.46500000000000002</v>
      </c>
      <c r="EE9" s="469"/>
      <c r="EF9" s="469"/>
      <c r="EG9" s="469"/>
      <c r="EH9" s="469"/>
      <c r="EI9" s="469"/>
      <c r="EJ9" s="491"/>
    </row>
    <row r="10" spans="1:140" s="25" customFormat="1" ht="18" customHeight="1" x14ac:dyDescent="0.25">
      <c r="A10" s="563" t="s">
        <v>167</v>
      </c>
      <c r="B10" s="609" t="s">
        <v>263</v>
      </c>
      <c r="C10" s="518" t="s">
        <v>258</v>
      </c>
      <c r="D10" s="469">
        <f t="shared" si="1"/>
        <v>9.5</v>
      </c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82"/>
      <c r="DY10" s="490">
        <v>5.5</v>
      </c>
      <c r="DZ10" s="469">
        <v>4</v>
      </c>
      <c r="EA10" s="469"/>
      <c r="EB10" s="469"/>
      <c r="EC10" s="469"/>
      <c r="ED10" s="469"/>
      <c r="EE10" s="469"/>
      <c r="EF10" s="469"/>
      <c r="EG10" s="469"/>
      <c r="EH10" s="469"/>
      <c r="EI10" s="469"/>
      <c r="EJ10" s="491"/>
    </row>
    <row r="11" spans="1:140" s="25" customFormat="1" ht="19.5" customHeight="1" x14ac:dyDescent="0.25">
      <c r="A11" s="563"/>
      <c r="B11" s="609"/>
      <c r="C11" s="518" t="s">
        <v>11</v>
      </c>
      <c r="D11" s="466">
        <f t="shared" si="1"/>
        <v>10.164999999999999</v>
      </c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/>
      <c r="CX11" s="466"/>
      <c r="CY11" s="466"/>
      <c r="CZ11" s="466"/>
      <c r="DA11" s="466"/>
      <c r="DB11" s="466"/>
      <c r="DC11" s="466"/>
      <c r="DD11" s="466"/>
      <c r="DE11" s="466"/>
      <c r="DF11" s="466"/>
      <c r="DG11" s="466"/>
      <c r="DH11" s="466"/>
      <c r="DI11" s="466"/>
      <c r="DJ11" s="466"/>
      <c r="DK11" s="466"/>
      <c r="DL11" s="466"/>
      <c r="DM11" s="466"/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  <c r="DX11" s="480"/>
      <c r="DY11" s="496">
        <v>4.29</v>
      </c>
      <c r="DZ11" s="466">
        <v>5.875</v>
      </c>
      <c r="EA11" s="466"/>
      <c r="EB11" s="466"/>
      <c r="EC11" s="466"/>
      <c r="ED11" s="466"/>
      <c r="EE11" s="466"/>
      <c r="EF11" s="466"/>
      <c r="EG11" s="466"/>
      <c r="EH11" s="466"/>
      <c r="EI11" s="466"/>
      <c r="EJ11" s="497"/>
    </row>
    <row r="12" spans="1:140" s="25" customFormat="1" ht="19.5" customHeight="1" x14ac:dyDescent="0.25">
      <c r="A12" s="563" t="s">
        <v>257</v>
      </c>
      <c r="B12" s="609" t="s">
        <v>259</v>
      </c>
      <c r="C12" s="518" t="s">
        <v>28</v>
      </c>
      <c r="D12" s="469">
        <f t="shared" si="1"/>
        <v>1</v>
      </c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82"/>
      <c r="DY12" s="490"/>
      <c r="DZ12" s="469"/>
      <c r="EA12" s="469"/>
      <c r="EB12" s="469"/>
      <c r="EC12" s="469"/>
      <c r="ED12" s="469"/>
      <c r="EE12" s="469"/>
      <c r="EF12" s="469"/>
      <c r="EG12" s="469"/>
      <c r="EH12" s="469"/>
      <c r="EI12" s="469"/>
      <c r="EJ12" s="491">
        <v>1</v>
      </c>
    </row>
    <row r="13" spans="1:140" s="25" customFormat="1" ht="18.75" customHeight="1" x14ac:dyDescent="0.25">
      <c r="A13" s="563"/>
      <c r="B13" s="609"/>
      <c r="C13" s="518" t="s">
        <v>11</v>
      </c>
      <c r="D13" s="466">
        <f t="shared" si="1"/>
        <v>3.7759999999999998</v>
      </c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6"/>
      <c r="DI13" s="466"/>
      <c r="DJ13" s="466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6"/>
      <c r="DX13" s="480"/>
      <c r="DY13" s="496"/>
      <c r="DZ13" s="466"/>
      <c r="EA13" s="466"/>
      <c r="EB13" s="466"/>
      <c r="EC13" s="466"/>
      <c r="ED13" s="466"/>
      <c r="EE13" s="466"/>
      <c r="EF13" s="466"/>
      <c r="EG13" s="466"/>
      <c r="EH13" s="466"/>
      <c r="EI13" s="466"/>
      <c r="EJ13" s="497">
        <v>3.7759999999999998</v>
      </c>
    </row>
    <row r="14" spans="1:140" s="25" customFormat="1" ht="18.75" customHeight="1" x14ac:dyDescent="0.25">
      <c r="A14" s="563" t="s">
        <v>57</v>
      </c>
      <c r="B14" s="634" t="s">
        <v>264</v>
      </c>
      <c r="C14" s="335" t="s">
        <v>261</v>
      </c>
      <c r="D14" s="469">
        <f t="shared" si="1"/>
        <v>5</v>
      </c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2"/>
      <c r="BJ14" s="522"/>
      <c r="BK14" s="522"/>
      <c r="BL14" s="522"/>
      <c r="BM14" s="522"/>
      <c r="BN14" s="522"/>
      <c r="BO14" s="522"/>
      <c r="BP14" s="522"/>
      <c r="BQ14" s="522"/>
      <c r="BR14" s="522"/>
      <c r="BS14" s="522"/>
      <c r="BT14" s="522"/>
      <c r="BU14" s="522"/>
      <c r="BV14" s="522"/>
      <c r="BW14" s="522"/>
      <c r="BX14" s="522"/>
      <c r="BY14" s="522"/>
      <c r="BZ14" s="522"/>
      <c r="CA14" s="522"/>
      <c r="CB14" s="522"/>
      <c r="CC14" s="522"/>
      <c r="CD14" s="522"/>
      <c r="CE14" s="522"/>
      <c r="CF14" s="522"/>
      <c r="CG14" s="522"/>
      <c r="CH14" s="522"/>
      <c r="CI14" s="522"/>
      <c r="CJ14" s="522"/>
      <c r="CK14" s="522"/>
      <c r="CL14" s="522"/>
      <c r="CM14" s="522"/>
      <c r="CN14" s="522"/>
      <c r="CO14" s="522"/>
      <c r="CP14" s="522"/>
      <c r="CQ14" s="522"/>
      <c r="CR14" s="522"/>
      <c r="CS14" s="522"/>
      <c r="CT14" s="522"/>
      <c r="CU14" s="522"/>
      <c r="CV14" s="522"/>
      <c r="CW14" s="522"/>
      <c r="CX14" s="522"/>
      <c r="CY14" s="522"/>
      <c r="CZ14" s="522"/>
      <c r="DA14" s="522"/>
      <c r="DB14" s="522"/>
      <c r="DC14" s="522"/>
      <c r="DD14" s="522"/>
      <c r="DE14" s="522"/>
      <c r="DF14" s="522"/>
      <c r="DG14" s="522"/>
      <c r="DH14" s="522"/>
      <c r="DI14" s="522"/>
      <c r="DJ14" s="522"/>
      <c r="DK14" s="522"/>
      <c r="DL14" s="522"/>
      <c r="DM14" s="522"/>
      <c r="DN14" s="522"/>
      <c r="DO14" s="522"/>
      <c r="DP14" s="522"/>
      <c r="DQ14" s="522"/>
      <c r="DR14" s="522"/>
      <c r="DS14" s="522"/>
      <c r="DT14" s="522"/>
      <c r="DU14" s="522"/>
      <c r="DV14" s="522"/>
      <c r="DW14" s="522"/>
      <c r="DX14" s="522"/>
      <c r="DY14" s="469">
        <v>5</v>
      </c>
      <c r="DZ14" s="469"/>
      <c r="EA14" s="469"/>
      <c r="EB14" s="469"/>
      <c r="EC14" s="469"/>
      <c r="ED14" s="469"/>
      <c r="EE14" s="469"/>
      <c r="EF14" s="469"/>
      <c r="EG14" s="469"/>
      <c r="EH14" s="469"/>
      <c r="EI14" s="469"/>
      <c r="EJ14" s="491"/>
    </row>
    <row r="15" spans="1:140" s="25" customFormat="1" ht="18.75" customHeight="1" x14ac:dyDescent="0.25">
      <c r="A15" s="563"/>
      <c r="B15" s="609"/>
      <c r="C15" s="518" t="s">
        <v>11</v>
      </c>
      <c r="D15" s="466">
        <f t="shared" si="1"/>
        <v>2.2389999999999999</v>
      </c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3"/>
      <c r="BJ15" s="523"/>
      <c r="BK15" s="523"/>
      <c r="BL15" s="523"/>
      <c r="BM15" s="523"/>
      <c r="BN15" s="523"/>
      <c r="BO15" s="523"/>
      <c r="BP15" s="523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523"/>
      <c r="CT15" s="523"/>
      <c r="CU15" s="523"/>
      <c r="CV15" s="523"/>
      <c r="CW15" s="523"/>
      <c r="CX15" s="523"/>
      <c r="CY15" s="523"/>
      <c r="CZ15" s="523"/>
      <c r="DA15" s="523"/>
      <c r="DB15" s="523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3"/>
      <c r="DN15" s="523"/>
      <c r="DO15" s="523"/>
      <c r="DP15" s="523"/>
      <c r="DQ15" s="523"/>
      <c r="DR15" s="523"/>
      <c r="DS15" s="523"/>
      <c r="DT15" s="523"/>
      <c r="DU15" s="523"/>
      <c r="DV15" s="523"/>
      <c r="DW15" s="523"/>
      <c r="DX15" s="523"/>
      <c r="DY15" s="466">
        <v>2.2389999999999999</v>
      </c>
      <c r="DZ15" s="466"/>
      <c r="EA15" s="466"/>
      <c r="EB15" s="466"/>
      <c r="EC15" s="466"/>
      <c r="ED15" s="466"/>
      <c r="EE15" s="466"/>
      <c r="EF15" s="466"/>
      <c r="EG15" s="466"/>
      <c r="EH15" s="466"/>
      <c r="EI15" s="466"/>
      <c r="EJ15" s="497"/>
    </row>
    <row r="16" spans="1:140" s="25" customFormat="1" ht="18.75" customHeight="1" x14ac:dyDescent="0.25">
      <c r="A16" s="563" t="s">
        <v>24</v>
      </c>
      <c r="B16" s="634" t="s">
        <v>268</v>
      </c>
      <c r="C16" s="335" t="s">
        <v>258</v>
      </c>
      <c r="D16" s="469">
        <f t="shared" si="1"/>
        <v>2</v>
      </c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2"/>
      <c r="BJ16" s="522"/>
      <c r="BK16" s="522"/>
      <c r="BL16" s="522"/>
      <c r="BM16" s="522"/>
      <c r="BN16" s="522"/>
      <c r="BO16" s="522"/>
      <c r="BP16" s="522"/>
      <c r="BQ16" s="522"/>
      <c r="BR16" s="522"/>
      <c r="BS16" s="522"/>
      <c r="BT16" s="522"/>
      <c r="BU16" s="522"/>
      <c r="BV16" s="522"/>
      <c r="BW16" s="522"/>
      <c r="BX16" s="522"/>
      <c r="BY16" s="522"/>
      <c r="BZ16" s="522"/>
      <c r="CA16" s="522"/>
      <c r="CB16" s="522"/>
      <c r="CC16" s="522"/>
      <c r="CD16" s="522"/>
      <c r="CE16" s="522"/>
      <c r="CF16" s="522"/>
      <c r="CG16" s="522"/>
      <c r="CH16" s="522"/>
      <c r="CI16" s="522"/>
      <c r="CJ16" s="522"/>
      <c r="CK16" s="522"/>
      <c r="CL16" s="522"/>
      <c r="CM16" s="522"/>
      <c r="CN16" s="522"/>
      <c r="CO16" s="522"/>
      <c r="CP16" s="522"/>
      <c r="CQ16" s="522"/>
      <c r="CR16" s="522"/>
      <c r="CS16" s="522"/>
      <c r="CT16" s="522"/>
      <c r="CU16" s="522"/>
      <c r="CV16" s="522"/>
      <c r="CW16" s="522"/>
      <c r="CX16" s="522"/>
      <c r="CY16" s="522"/>
      <c r="CZ16" s="522"/>
      <c r="DA16" s="522"/>
      <c r="DB16" s="522"/>
      <c r="DC16" s="522"/>
      <c r="DD16" s="522"/>
      <c r="DE16" s="522"/>
      <c r="DF16" s="522"/>
      <c r="DG16" s="522"/>
      <c r="DH16" s="522"/>
      <c r="DI16" s="522"/>
      <c r="DJ16" s="522"/>
      <c r="DK16" s="522"/>
      <c r="DL16" s="522"/>
      <c r="DM16" s="522"/>
      <c r="DN16" s="522"/>
      <c r="DO16" s="522"/>
      <c r="DP16" s="522"/>
      <c r="DQ16" s="522"/>
      <c r="DR16" s="522"/>
      <c r="DS16" s="522"/>
      <c r="DT16" s="522"/>
      <c r="DU16" s="522"/>
      <c r="DV16" s="522"/>
      <c r="DW16" s="522"/>
      <c r="DX16" s="522"/>
      <c r="DY16" s="469"/>
      <c r="DZ16" s="469"/>
      <c r="EA16" s="469"/>
      <c r="EB16" s="469"/>
      <c r="EC16" s="469">
        <v>2</v>
      </c>
      <c r="ED16" s="469"/>
      <c r="EE16" s="469"/>
      <c r="EF16" s="469"/>
      <c r="EG16" s="469"/>
      <c r="EH16" s="469"/>
      <c r="EI16" s="469"/>
      <c r="EJ16" s="491"/>
    </row>
    <row r="17" spans="1:140" s="25" customFormat="1" ht="18.75" customHeight="1" x14ac:dyDescent="0.25">
      <c r="A17" s="563"/>
      <c r="B17" s="609"/>
      <c r="C17" s="191" t="s">
        <v>43</v>
      </c>
      <c r="D17" s="466">
        <f t="shared" si="1"/>
        <v>1.0549999999999999</v>
      </c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  <c r="BB17" s="523"/>
      <c r="BC17" s="523"/>
      <c r="BD17" s="523"/>
      <c r="BE17" s="523"/>
      <c r="BF17" s="523"/>
      <c r="BG17" s="523"/>
      <c r="BH17" s="523"/>
      <c r="BI17" s="523"/>
      <c r="BJ17" s="523"/>
      <c r="BK17" s="523"/>
      <c r="BL17" s="523"/>
      <c r="BM17" s="523"/>
      <c r="BN17" s="523"/>
      <c r="BO17" s="523"/>
      <c r="BP17" s="523"/>
      <c r="BQ17" s="523"/>
      <c r="BR17" s="523"/>
      <c r="BS17" s="523"/>
      <c r="BT17" s="523"/>
      <c r="BU17" s="523"/>
      <c r="BV17" s="523"/>
      <c r="BW17" s="523"/>
      <c r="BX17" s="523"/>
      <c r="BY17" s="523"/>
      <c r="BZ17" s="523"/>
      <c r="CA17" s="523"/>
      <c r="CB17" s="523"/>
      <c r="CC17" s="523"/>
      <c r="CD17" s="523"/>
      <c r="CE17" s="523"/>
      <c r="CF17" s="523"/>
      <c r="CG17" s="523"/>
      <c r="CH17" s="523"/>
      <c r="CI17" s="523"/>
      <c r="CJ17" s="523"/>
      <c r="CK17" s="523"/>
      <c r="CL17" s="523"/>
      <c r="CM17" s="523"/>
      <c r="CN17" s="523"/>
      <c r="CO17" s="523"/>
      <c r="CP17" s="523"/>
      <c r="CQ17" s="523"/>
      <c r="CR17" s="523"/>
      <c r="CS17" s="523"/>
      <c r="CT17" s="523"/>
      <c r="CU17" s="523"/>
      <c r="CV17" s="523"/>
      <c r="CW17" s="523"/>
      <c r="CX17" s="523"/>
      <c r="CY17" s="523"/>
      <c r="CZ17" s="523"/>
      <c r="DA17" s="523"/>
      <c r="DB17" s="523"/>
      <c r="DC17" s="523"/>
      <c r="DD17" s="523"/>
      <c r="DE17" s="523"/>
      <c r="DF17" s="523"/>
      <c r="DG17" s="523"/>
      <c r="DH17" s="523"/>
      <c r="DI17" s="523"/>
      <c r="DJ17" s="523"/>
      <c r="DK17" s="523"/>
      <c r="DL17" s="523"/>
      <c r="DM17" s="523"/>
      <c r="DN17" s="523"/>
      <c r="DO17" s="523"/>
      <c r="DP17" s="523"/>
      <c r="DQ17" s="523"/>
      <c r="DR17" s="523"/>
      <c r="DS17" s="523"/>
      <c r="DT17" s="523"/>
      <c r="DU17" s="523"/>
      <c r="DV17" s="523"/>
      <c r="DW17" s="523"/>
      <c r="DX17" s="523"/>
      <c r="DY17" s="466"/>
      <c r="DZ17" s="466"/>
      <c r="EA17" s="466"/>
      <c r="EB17" s="466"/>
      <c r="EC17" s="466">
        <v>1.0549999999999999</v>
      </c>
      <c r="ED17" s="466"/>
      <c r="EE17" s="466"/>
      <c r="EF17" s="466"/>
      <c r="EG17" s="466"/>
      <c r="EH17" s="466"/>
      <c r="EI17" s="466"/>
      <c r="EJ17" s="497"/>
    </row>
    <row r="18" spans="1:140" s="25" customFormat="1" ht="18.75" customHeight="1" x14ac:dyDescent="0.25">
      <c r="A18" s="563" t="s">
        <v>25</v>
      </c>
      <c r="B18" s="609" t="s">
        <v>267</v>
      </c>
      <c r="C18" s="518" t="s">
        <v>28</v>
      </c>
      <c r="D18" s="469">
        <f t="shared" si="1"/>
        <v>14</v>
      </c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82"/>
      <c r="DY18" s="490"/>
      <c r="DZ18" s="469"/>
      <c r="EA18" s="469">
        <v>13</v>
      </c>
      <c r="EB18" s="469"/>
      <c r="EC18" s="469">
        <v>1</v>
      </c>
      <c r="ED18" s="469"/>
      <c r="EE18" s="469"/>
      <c r="EF18" s="469"/>
      <c r="EG18" s="469"/>
      <c r="EH18" s="469"/>
      <c r="EI18" s="469"/>
      <c r="EJ18" s="491"/>
    </row>
    <row r="19" spans="1:140" s="25" customFormat="1" ht="18.75" customHeight="1" x14ac:dyDescent="0.25">
      <c r="A19" s="563"/>
      <c r="B19" s="609"/>
      <c r="C19" s="518" t="s">
        <v>11</v>
      </c>
      <c r="D19" s="466">
        <f t="shared" si="1"/>
        <v>1.875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  <c r="DI19" s="466"/>
      <c r="DJ19" s="466"/>
      <c r="DK19" s="466"/>
      <c r="DL19" s="466"/>
      <c r="DM19" s="466"/>
      <c r="DN19" s="466"/>
      <c r="DO19" s="466"/>
      <c r="DP19" s="466"/>
      <c r="DQ19" s="466"/>
      <c r="DR19" s="466"/>
      <c r="DS19" s="466"/>
      <c r="DT19" s="466"/>
      <c r="DU19" s="466"/>
      <c r="DV19" s="466"/>
      <c r="DW19" s="466"/>
      <c r="DX19" s="480"/>
      <c r="DY19" s="496"/>
      <c r="DZ19" s="466"/>
      <c r="EA19" s="466">
        <v>1.3480000000000001</v>
      </c>
      <c r="EB19" s="466"/>
      <c r="EC19" s="466">
        <v>0.52700000000000002</v>
      </c>
      <c r="ED19" s="466"/>
      <c r="EE19" s="466"/>
      <c r="EF19" s="466"/>
      <c r="EG19" s="466"/>
      <c r="EH19" s="466"/>
      <c r="EI19" s="466"/>
      <c r="EJ19" s="497"/>
    </row>
    <row r="20" spans="1:140" s="25" customFormat="1" ht="18.75" customHeight="1" x14ac:dyDescent="0.25">
      <c r="A20" s="563" t="s">
        <v>27</v>
      </c>
      <c r="B20" s="609" t="s">
        <v>273</v>
      </c>
      <c r="C20" s="518" t="s">
        <v>28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82"/>
      <c r="DY20" s="490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>
        <v>1</v>
      </c>
      <c r="EJ20" s="491"/>
    </row>
    <row r="21" spans="1:140" s="25" customFormat="1" ht="18.75" customHeight="1" x14ac:dyDescent="0.25">
      <c r="A21" s="563"/>
      <c r="B21" s="609"/>
      <c r="C21" s="518" t="s">
        <v>11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/>
      <c r="DM21" s="466"/>
      <c r="DN21" s="466"/>
      <c r="DO21" s="466"/>
      <c r="DP21" s="466"/>
      <c r="DQ21" s="466"/>
      <c r="DR21" s="466"/>
      <c r="DS21" s="466"/>
      <c r="DT21" s="466"/>
      <c r="DU21" s="466"/>
      <c r="DV21" s="466"/>
      <c r="DW21" s="466"/>
      <c r="DX21" s="480"/>
      <c r="DY21" s="496"/>
      <c r="DZ21" s="466"/>
      <c r="EA21" s="466"/>
      <c r="EB21" s="466"/>
      <c r="EC21" s="466"/>
      <c r="ED21" s="466"/>
      <c r="EE21" s="466"/>
      <c r="EF21" s="466"/>
      <c r="EG21" s="466"/>
      <c r="EH21" s="466"/>
      <c r="EI21" s="466">
        <v>58.618000000000002</v>
      </c>
      <c r="EJ21" s="497"/>
    </row>
    <row r="22" spans="1:140" s="25" customFormat="1" ht="18.75" customHeight="1" x14ac:dyDescent="0.25">
      <c r="A22" s="563" t="s">
        <v>29</v>
      </c>
      <c r="B22" s="609" t="s">
        <v>269</v>
      </c>
      <c r="C22" s="518" t="s">
        <v>261</v>
      </c>
      <c r="D22" s="469">
        <f t="shared" si="1"/>
        <v>320</v>
      </c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82"/>
      <c r="DY22" s="490"/>
      <c r="DZ22" s="469"/>
      <c r="EA22" s="469"/>
      <c r="EB22" s="469"/>
      <c r="EC22" s="469"/>
      <c r="ED22" s="469">
        <v>320</v>
      </c>
      <c r="EE22" s="469"/>
      <c r="EF22" s="469"/>
      <c r="EG22" s="469"/>
      <c r="EH22" s="469"/>
      <c r="EI22" s="469"/>
      <c r="EJ22" s="491"/>
    </row>
    <row r="23" spans="1:140" s="25" customFormat="1" ht="18.75" customHeight="1" thickBot="1" x14ac:dyDescent="0.3">
      <c r="A23" s="563"/>
      <c r="B23" s="609"/>
      <c r="C23" s="518" t="s">
        <v>11</v>
      </c>
      <c r="D23" s="466">
        <f t="shared" si="1"/>
        <v>685.78800000000001</v>
      </c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/>
      <c r="CX23" s="466"/>
      <c r="CY23" s="466"/>
      <c r="CZ23" s="466"/>
      <c r="DA23" s="466"/>
      <c r="DB23" s="466"/>
      <c r="DC23" s="466"/>
      <c r="DD23" s="466"/>
      <c r="DE23" s="466"/>
      <c r="DF23" s="466"/>
      <c r="DG23" s="466"/>
      <c r="DH23" s="466"/>
      <c r="DI23" s="466"/>
      <c r="DJ23" s="466"/>
      <c r="DK23" s="466"/>
      <c r="DL23" s="466"/>
      <c r="DM23" s="466"/>
      <c r="DN23" s="466"/>
      <c r="DO23" s="466"/>
      <c r="DP23" s="466"/>
      <c r="DQ23" s="466"/>
      <c r="DR23" s="466"/>
      <c r="DS23" s="466"/>
      <c r="DT23" s="466"/>
      <c r="DU23" s="466"/>
      <c r="DV23" s="466"/>
      <c r="DW23" s="466"/>
      <c r="DX23" s="480"/>
      <c r="DY23" s="496"/>
      <c r="DZ23" s="466"/>
      <c r="EA23" s="466"/>
      <c r="EB23" s="466"/>
      <c r="EC23" s="466"/>
      <c r="ED23" s="469">
        <v>685.78800000000001</v>
      </c>
      <c r="EE23" s="466"/>
      <c r="EF23" s="466"/>
      <c r="EG23" s="466"/>
      <c r="EH23" s="466"/>
      <c r="EI23" s="466"/>
      <c r="EJ23" s="497"/>
    </row>
    <row r="24" spans="1:140" s="25" customFormat="1" ht="15.75" thickBot="1" x14ac:dyDescent="0.3">
      <c r="A24" s="397" t="s">
        <v>75</v>
      </c>
      <c r="B24" s="454" t="s">
        <v>76</v>
      </c>
      <c r="C24" s="399" t="s">
        <v>11</v>
      </c>
      <c r="D24" s="519">
        <f t="shared" si="1"/>
        <v>509.21859000000012</v>
      </c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0"/>
      <c r="BC24" s="470"/>
      <c r="BD24" s="470"/>
      <c r="BE24" s="470"/>
      <c r="BF24" s="470"/>
      <c r="BG24" s="470"/>
      <c r="BH24" s="470"/>
      <c r="BI24" s="470"/>
      <c r="BJ24" s="470"/>
      <c r="BK24" s="470"/>
      <c r="BL24" s="470"/>
      <c r="BM24" s="470"/>
      <c r="BN24" s="470"/>
      <c r="BO24" s="470"/>
      <c r="BP24" s="470"/>
      <c r="BQ24" s="470"/>
      <c r="BR24" s="470"/>
      <c r="BS24" s="470"/>
      <c r="BT24" s="470"/>
      <c r="BU24" s="470"/>
      <c r="BV24" s="470"/>
      <c r="BW24" s="470"/>
      <c r="BX24" s="470"/>
      <c r="BY24" s="470"/>
      <c r="BZ24" s="470"/>
      <c r="CA24" s="470"/>
      <c r="CB24" s="470"/>
      <c r="CC24" s="470"/>
      <c r="CD24" s="470"/>
      <c r="CE24" s="470"/>
      <c r="CF24" s="470"/>
      <c r="CG24" s="470"/>
      <c r="CH24" s="470"/>
      <c r="CI24" s="470"/>
      <c r="CJ24" s="470"/>
      <c r="CK24" s="470"/>
      <c r="CL24" s="470"/>
      <c r="CM24" s="470"/>
      <c r="CN24" s="470"/>
      <c r="CO24" s="470"/>
      <c r="CP24" s="470"/>
      <c r="CQ24" s="470"/>
      <c r="CR24" s="470"/>
      <c r="CS24" s="470"/>
      <c r="CT24" s="470"/>
      <c r="CU24" s="470"/>
      <c r="CV24" s="470"/>
      <c r="CW24" s="470"/>
      <c r="CX24" s="470"/>
      <c r="CY24" s="470"/>
      <c r="CZ24" s="470"/>
      <c r="DA24" s="470"/>
      <c r="DB24" s="470"/>
      <c r="DC24" s="470"/>
      <c r="DD24" s="470"/>
      <c r="DE24" s="470"/>
      <c r="DF24" s="470"/>
      <c r="DG24" s="470"/>
      <c r="DH24" s="470"/>
      <c r="DI24" s="470"/>
      <c r="DJ24" s="470"/>
      <c r="DK24" s="470"/>
      <c r="DL24" s="470"/>
      <c r="DM24" s="470"/>
      <c r="DN24" s="470"/>
      <c r="DO24" s="470"/>
      <c r="DP24" s="470"/>
      <c r="DQ24" s="470"/>
      <c r="DR24" s="470"/>
      <c r="DS24" s="470"/>
      <c r="DT24" s="470"/>
      <c r="DU24" s="470"/>
      <c r="DV24" s="470"/>
      <c r="DW24" s="470"/>
      <c r="DX24" s="478"/>
      <c r="DY24" s="493">
        <f t="shared" ref="DY24:EJ24" si="2">DY26+DY36+DY38</f>
        <v>39.847000000000001</v>
      </c>
      <c r="DZ24" s="519">
        <f t="shared" si="2"/>
        <v>26.655999999999999</v>
      </c>
      <c r="EA24" s="519">
        <f t="shared" si="2"/>
        <v>23.48659</v>
      </c>
      <c r="EB24" s="519">
        <f t="shared" si="2"/>
        <v>17.149000000000001</v>
      </c>
      <c r="EC24" s="519">
        <f t="shared" si="2"/>
        <v>22.013000000000002</v>
      </c>
      <c r="ED24" s="519">
        <f t="shared" si="2"/>
        <v>191.322</v>
      </c>
      <c r="EE24" s="519">
        <f t="shared" si="2"/>
        <v>100.30200000000001</v>
      </c>
      <c r="EF24" s="519">
        <f t="shared" si="2"/>
        <v>46.231999999999999</v>
      </c>
      <c r="EG24" s="519">
        <f t="shared" si="2"/>
        <v>5.5039999999999996</v>
      </c>
      <c r="EH24" s="519">
        <f t="shared" si="2"/>
        <v>16.510999999999999</v>
      </c>
      <c r="EI24" s="519">
        <f t="shared" si="2"/>
        <v>8.2569999999999997</v>
      </c>
      <c r="EJ24" s="520">
        <f t="shared" si="2"/>
        <v>11.939</v>
      </c>
    </row>
    <row r="25" spans="1:140" s="25" customFormat="1" ht="15" x14ac:dyDescent="0.25">
      <c r="A25" s="628" t="s">
        <v>205</v>
      </c>
      <c r="B25" s="630" t="s">
        <v>206</v>
      </c>
      <c r="C25" s="465" t="s">
        <v>17</v>
      </c>
      <c r="D25" s="468">
        <f t="shared" si="1"/>
        <v>1.4999999999999999E-2</v>
      </c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79"/>
      <c r="DY25" s="494"/>
      <c r="DZ25" s="468"/>
      <c r="EA25" s="468"/>
      <c r="EB25" s="468"/>
      <c r="EC25" s="468"/>
      <c r="ED25" s="468"/>
      <c r="EE25" s="468"/>
      <c r="EF25" s="468">
        <f>EF27+EF29+EF31+EF33</f>
        <v>1.4999999999999999E-2</v>
      </c>
      <c r="EG25" s="468"/>
      <c r="EH25" s="468"/>
      <c r="EI25" s="468"/>
      <c r="EJ25" s="495"/>
    </row>
    <row r="26" spans="1:140" s="25" customFormat="1" ht="15" x14ac:dyDescent="0.25">
      <c r="A26" s="629"/>
      <c r="B26" s="631"/>
      <c r="C26" s="460" t="s">
        <v>11</v>
      </c>
      <c r="D26" s="466">
        <f t="shared" si="1"/>
        <v>10.087</v>
      </c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66"/>
      <c r="CK26" s="466"/>
      <c r="CL26" s="466"/>
      <c r="CM26" s="466"/>
      <c r="CN26" s="466"/>
      <c r="CO26" s="466"/>
      <c r="CP26" s="466"/>
      <c r="CQ26" s="466"/>
      <c r="CR26" s="466"/>
      <c r="CS26" s="466"/>
      <c r="CT26" s="466"/>
      <c r="CU26" s="466"/>
      <c r="CV26" s="466"/>
      <c r="CW26" s="466"/>
      <c r="CX26" s="466"/>
      <c r="CY26" s="466"/>
      <c r="CZ26" s="466"/>
      <c r="DA26" s="466"/>
      <c r="DB26" s="466"/>
      <c r="DC26" s="466"/>
      <c r="DD26" s="466"/>
      <c r="DE26" s="466"/>
      <c r="DF26" s="466"/>
      <c r="DG26" s="466"/>
      <c r="DH26" s="466"/>
      <c r="DI26" s="466"/>
      <c r="DJ26" s="466"/>
      <c r="DK26" s="466"/>
      <c r="DL26" s="466"/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6"/>
      <c r="DX26" s="480"/>
      <c r="DY26" s="496"/>
      <c r="DZ26" s="466"/>
      <c r="EA26" s="466"/>
      <c r="EB26" s="466"/>
      <c r="EC26" s="466"/>
      <c r="ED26" s="466"/>
      <c r="EE26" s="466"/>
      <c r="EF26" s="466">
        <f>EF28+EF30+EF32+EF34</f>
        <v>10.087</v>
      </c>
      <c r="EG26" s="466">
        <f>EG28+EG30+EG32+EG34</f>
        <v>0</v>
      </c>
      <c r="EH26" s="466"/>
      <c r="EI26" s="466"/>
      <c r="EJ26" s="497"/>
    </row>
    <row r="27" spans="1:140" ht="15" x14ac:dyDescent="0.25">
      <c r="A27" s="563" t="s">
        <v>229</v>
      </c>
      <c r="B27" s="564" t="s">
        <v>19</v>
      </c>
      <c r="C27" s="191" t="s">
        <v>20</v>
      </c>
      <c r="D27" s="466">
        <f t="shared" si="1"/>
        <v>0</v>
      </c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/>
      <c r="CX27" s="466"/>
      <c r="CY27" s="466"/>
      <c r="CZ27" s="466"/>
      <c r="DA27" s="466"/>
      <c r="DB27" s="466"/>
      <c r="DC27" s="466"/>
      <c r="DD27" s="466"/>
      <c r="DE27" s="466"/>
      <c r="DF27" s="466"/>
      <c r="DG27" s="466"/>
      <c r="DH27" s="466"/>
      <c r="DI27" s="466"/>
      <c r="DJ27" s="466"/>
      <c r="DK27" s="466"/>
      <c r="DL27" s="466"/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6"/>
      <c r="DX27" s="480"/>
      <c r="DY27" s="496"/>
      <c r="DZ27" s="466"/>
      <c r="EA27" s="466"/>
      <c r="EB27" s="466"/>
      <c r="EC27" s="466"/>
      <c r="ED27" s="466"/>
      <c r="EE27" s="466"/>
      <c r="EF27" s="466"/>
      <c r="EG27" s="466"/>
      <c r="EH27" s="466"/>
      <c r="EI27" s="466"/>
      <c r="EJ27" s="497"/>
    </row>
    <row r="28" spans="1:140" ht="15" x14ac:dyDescent="0.25">
      <c r="A28" s="563"/>
      <c r="B28" s="564"/>
      <c r="C28" s="191" t="s">
        <v>11</v>
      </c>
      <c r="D28" s="466">
        <f t="shared" si="1"/>
        <v>0</v>
      </c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6"/>
      <c r="DA28" s="466"/>
      <c r="DB28" s="466"/>
      <c r="DC28" s="466"/>
      <c r="DD28" s="466"/>
      <c r="DE28" s="466"/>
      <c r="DF28" s="466"/>
      <c r="DG28" s="466"/>
      <c r="DH28" s="466"/>
      <c r="DI28" s="466"/>
      <c r="DJ28" s="466"/>
      <c r="DK28" s="466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6"/>
      <c r="DX28" s="480"/>
      <c r="DY28" s="496"/>
      <c r="DZ28" s="466"/>
      <c r="EA28" s="466"/>
      <c r="EB28" s="466"/>
      <c r="EC28" s="466"/>
      <c r="ED28" s="466"/>
      <c r="EE28" s="466"/>
      <c r="EF28" s="466"/>
      <c r="EG28" s="466"/>
      <c r="EH28" s="466"/>
      <c r="EI28" s="466"/>
      <c r="EJ28" s="497"/>
    </row>
    <row r="29" spans="1:140" ht="15" x14ac:dyDescent="0.25">
      <c r="A29" s="563" t="s">
        <v>230</v>
      </c>
      <c r="B29" s="564" t="s">
        <v>21</v>
      </c>
      <c r="C29" s="191" t="s">
        <v>17</v>
      </c>
      <c r="D29" s="466">
        <f t="shared" si="1"/>
        <v>0</v>
      </c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  <c r="BI29" s="466"/>
      <c r="BJ29" s="466"/>
      <c r="BK29" s="466"/>
      <c r="BL29" s="466"/>
      <c r="BM29" s="466"/>
      <c r="BN29" s="466"/>
      <c r="BO29" s="466"/>
      <c r="BP29" s="466"/>
      <c r="BQ29" s="466"/>
      <c r="BR29" s="466"/>
      <c r="BS29" s="466"/>
      <c r="BT29" s="466"/>
      <c r="BU29" s="466"/>
      <c r="BV29" s="466"/>
      <c r="BW29" s="466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/>
      <c r="CH29" s="466"/>
      <c r="CI29" s="466"/>
      <c r="CJ29" s="466"/>
      <c r="CK29" s="466"/>
      <c r="CL29" s="466"/>
      <c r="CM29" s="466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6"/>
      <c r="DA29" s="466"/>
      <c r="DB29" s="466"/>
      <c r="DC29" s="466"/>
      <c r="DD29" s="466"/>
      <c r="DE29" s="466"/>
      <c r="DF29" s="466"/>
      <c r="DG29" s="466"/>
      <c r="DH29" s="466"/>
      <c r="DI29" s="466"/>
      <c r="DJ29" s="466"/>
      <c r="DK29" s="466"/>
      <c r="DL29" s="466"/>
      <c r="DM29" s="466"/>
      <c r="DN29" s="466"/>
      <c r="DO29" s="466"/>
      <c r="DP29" s="466"/>
      <c r="DQ29" s="466"/>
      <c r="DR29" s="466"/>
      <c r="DS29" s="466"/>
      <c r="DT29" s="466"/>
      <c r="DU29" s="466"/>
      <c r="DV29" s="466"/>
      <c r="DW29" s="466"/>
      <c r="DX29" s="480"/>
      <c r="DY29" s="496"/>
      <c r="DZ29" s="466"/>
      <c r="EA29" s="466"/>
      <c r="EB29" s="466"/>
      <c r="EC29" s="466"/>
      <c r="ED29" s="466"/>
      <c r="EE29" s="466"/>
      <c r="EF29" s="466"/>
      <c r="EG29" s="466"/>
      <c r="EH29" s="466"/>
      <c r="EI29" s="466"/>
      <c r="EJ29" s="497"/>
    </row>
    <row r="30" spans="1:140" ht="15" x14ac:dyDescent="0.25">
      <c r="A30" s="563"/>
      <c r="B30" s="564"/>
      <c r="C30" s="191" t="s">
        <v>11</v>
      </c>
      <c r="D30" s="466">
        <f t="shared" si="1"/>
        <v>0</v>
      </c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66"/>
      <c r="BN30" s="466"/>
      <c r="BO30" s="466"/>
      <c r="BP30" s="466"/>
      <c r="BQ30" s="466"/>
      <c r="BR30" s="466"/>
      <c r="BS30" s="466"/>
      <c r="BT30" s="466"/>
      <c r="BU30" s="466"/>
      <c r="BV30" s="466"/>
      <c r="BW30" s="466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 s="466"/>
      <c r="CI30" s="466"/>
      <c r="CJ30" s="466"/>
      <c r="CK30" s="466"/>
      <c r="CL30" s="466"/>
      <c r="CM30" s="466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  <c r="DA30" s="466"/>
      <c r="DB30" s="466"/>
      <c r="DC30" s="466"/>
      <c r="DD30" s="466"/>
      <c r="DE30" s="466"/>
      <c r="DF30" s="466"/>
      <c r="DG30" s="466"/>
      <c r="DH30" s="466"/>
      <c r="DI30" s="466"/>
      <c r="DJ30" s="466"/>
      <c r="DK30" s="466"/>
      <c r="DL30" s="466"/>
      <c r="DM30" s="466"/>
      <c r="DN30" s="466"/>
      <c r="DO30" s="466"/>
      <c r="DP30" s="466"/>
      <c r="DQ30" s="466"/>
      <c r="DR30" s="466"/>
      <c r="DS30" s="466"/>
      <c r="DT30" s="466"/>
      <c r="DU30" s="466"/>
      <c r="DV30" s="466"/>
      <c r="DW30" s="466"/>
      <c r="DX30" s="480"/>
      <c r="DY30" s="496"/>
      <c r="DZ30" s="466"/>
      <c r="EA30" s="466"/>
      <c r="EB30" s="466"/>
      <c r="EC30" s="466"/>
      <c r="ED30" s="466"/>
      <c r="EE30" s="466"/>
      <c r="EF30" s="466"/>
      <c r="EG30" s="466"/>
      <c r="EH30" s="466"/>
      <c r="EI30" s="466"/>
      <c r="EJ30" s="497"/>
    </row>
    <row r="31" spans="1:140" ht="15" x14ac:dyDescent="0.25">
      <c r="A31" s="563" t="s">
        <v>231</v>
      </c>
      <c r="B31" s="564" t="s">
        <v>22</v>
      </c>
      <c r="C31" s="191" t="s">
        <v>17</v>
      </c>
      <c r="D31" s="466">
        <f t="shared" si="1"/>
        <v>0</v>
      </c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466"/>
      <c r="BB31" s="466"/>
      <c r="BC31" s="466"/>
      <c r="BD31" s="466"/>
      <c r="BE31" s="466"/>
      <c r="BF31" s="466"/>
      <c r="BG31" s="466"/>
      <c r="BH31" s="466"/>
      <c r="BI31" s="466"/>
      <c r="BJ31" s="466"/>
      <c r="BK31" s="466"/>
      <c r="BL31" s="466"/>
      <c r="BM31" s="466"/>
      <c r="BN31" s="466"/>
      <c r="BO31" s="466"/>
      <c r="BP31" s="466"/>
      <c r="BQ31" s="466"/>
      <c r="BR31" s="466"/>
      <c r="BS31" s="466"/>
      <c r="BT31" s="466"/>
      <c r="BU31" s="466"/>
      <c r="BV31" s="466"/>
      <c r="BW31" s="466"/>
      <c r="BX31" s="466"/>
      <c r="BY31" s="466"/>
      <c r="BZ31" s="466"/>
      <c r="CA31" s="466"/>
      <c r="CB31" s="466"/>
      <c r="CC31" s="466"/>
      <c r="CD31" s="466"/>
      <c r="CE31" s="466"/>
      <c r="CF31" s="466"/>
      <c r="CG31" s="466"/>
      <c r="CH31" s="466"/>
      <c r="CI31" s="466"/>
      <c r="CJ31" s="466"/>
      <c r="CK31" s="466"/>
      <c r="CL31" s="466"/>
      <c r="CM31" s="466"/>
      <c r="CN31" s="466"/>
      <c r="CO31" s="466"/>
      <c r="CP31" s="466"/>
      <c r="CQ31" s="466"/>
      <c r="CR31" s="466"/>
      <c r="CS31" s="466"/>
      <c r="CT31" s="466"/>
      <c r="CU31" s="466"/>
      <c r="CV31" s="466"/>
      <c r="CW31" s="466"/>
      <c r="CX31" s="466"/>
      <c r="CY31" s="466"/>
      <c r="CZ31" s="466"/>
      <c r="DA31" s="466"/>
      <c r="DB31" s="466"/>
      <c r="DC31" s="466"/>
      <c r="DD31" s="466"/>
      <c r="DE31" s="466"/>
      <c r="DF31" s="466"/>
      <c r="DG31" s="466"/>
      <c r="DH31" s="466"/>
      <c r="DI31" s="466"/>
      <c r="DJ31" s="466"/>
      <c r="DK31" s="466"/>
      <c r="DL31" s="466"/>
      <c r="DM31" s="466"/>
      <c r="DN31" s="466"/>
      <c r="DO31" s="466"/>
      <c r="DP31" s="466"/>
      <c r="DQ31" s="466"/>
      <c r="DR31" s="466"/>
      <c r="DS31" s="466"/>
      <c r="DT31" s="466"/>
      <c r="DU31" s="466"/>
      <c r="DV31" s="466"/>
      <c r="DW31" s="466"/>
      <c r="DX31" s="480"/>
      <c r="DY31" s="496"/>
      <c r="DZ31" s="466"/>
      <c r="EA31" s="466"/>
      <c r="EB31" s="466"/>
      <c r="EC31" s="466"/>
      <c r="ED31" s="466"/>
      <c r="EE31" s="466"/>
      <c r="EF31" s="466"/>
      <c r="EG31" s="466"/>
      <c r="EH31" s="466"/>
      <c r="EI31" s="466"/>
      <c r="EJ31" s="497"/>
    </row>
    <row r="32" spans="1:140" ht="15" x14ac:dyDescent="0.25">
      <c r="A32" s="563"/>
      <c r="B32" s="564"/>
      <c r="C32" s="191" t="s">
        <v>11</v>
      </c>
      <c r="D32" s="466">
        <f t="shared" si="1"/>
        <v>0</v>
      </c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66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6"/>
      <c r="BD32" s="466"/>
      <c r="BE32" s="466"/>
      <c r="BF32" s="466"/>
      <c r="BG32" s="466"/>
      <c r="BH32" s="466"/>
      <c r="BI32" s="466"/>
      <c r="BJ32" s="466"/>
      <c r="BK32" s="466"/>
      <c r="BL32" s="466"/>
      <c r="BM32" s="466"/>
      <c r="BN32" s="466"/>
      <c r="BO32" s="466"/>
      <c r="BP32" s="466"/>
      <c r="BQ32" s="466"/>
      <c r="BR32" s="466"/>
      <c r="BS32" s="466"/>
      <c r="BT32" s="466"/>
      <c r="BU32" s="466"/>
      <c r="BV32" s="466"/>
      <c r="BW32" s="466"/>
      <c r="BX32" s="466"/>
      <c r="BY32" s="466"/>
      <c r="BZ32" s="466"/>
      <c r="CA32" s="466"/>
      <c r="CB32" s="466"/>
      <c r="CC32" s="466"/>
      <c r="CD32" s="466"/>
      <c r="CE32" s="466"/>
      <c r="CF32" s="466"/>
      <c r="CG32" s="466"/>
      <c r="CH32" s="466"/>
      <c r="CI32" s="466"/>
      <c r="CJ32" s="466"/>
      <c r="CK32" s="466"/>
      <c r="CL32" s="466"/>
      <c r="CM32" s="466"/>
      <c r="CN32" s="466"/>
      <c r="CO32" s="466"/>
      <c r="CP32" s="466"/>
      <c r="CQ32" s="466"/>
      <c r="CR32" s="466"/>
      <c r="CS32" s="466"/>
      <c r="CT32" s="466"/>
      <c r="CU32" s="466"/>
      <c r="CV32" s="466"/>
      <c r="CW32" s="466"/>
      <c r="CX32" s="466"/>
      <c r="CY32" s="466"/>
      <c r="CZ32" s="466"/>
      <c r="DA32" s="466"/>
      <c r="DB32" s="466"/>
      <c r="DC32" s="466"/>
      <c r="DD32" s="466"/>
      <c r="DE32" s="466"/>
      <c r="DF32" s="466"/>
      <c r="DG32" s="466"/>
      <c r="DH32" s="466"/>
      <c r="DI32" s="466"/>
      <c r="DJ32" s="466"/>
      <c r="DK32" s="466"/>
      <c r="DL32" s="466"/>
      <c r="DM32" s="466"/>
      <c r="DN32" s="466"/>
      <c r="DO32" s="466"/>
      <c r="DP32" s="466"/>
      <c r="DQ32" s="466"/>
      <c r="DR32" s="466"/>
      <c r="DS32" s="466"/>
      <c r="DT32" s="466"/>
      <c r="DU32" s="466"/>
      <c r="DV32" s="466"/>
      <c r="DW32" s="466"/>
      <c r="DX32" s="480"/>
      <c r="DY32" s="496"/>
      <c r="DZ32" s="466"/>
      <c r="EA32" s="466"/>
      <c r="EB32" s="466"/>
      <c r="EC32" s="466"/>
      <c r="ED32" s="466"/>
      <c r="EE32" s="466"/>
      <c r="EF32" s="466"/>
      <c r="EG32" s="466"/>
      <c r="EH32" s="466"/>
      <c r="EI32" s="466"/>
      <c r="EJ32" s="497"/>
    </row>
    <row r="33" spans="1:140" ht="15" x14ac:dyDescent="0.25">
      <c r="A33" s="563" t="s">
        <v>232</v>
      </c>
      <c r="B33" s="564" t="s">
        <v>270</v>
      </c>
      <c r="C33" s="191" t="s">
        <v>17</v>
      </c>
      <c r="D33" s="466">
        <f t="shared" si="1"/>
        <v>1.4999999999999999E-2</v>
      </c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466"/>
      <c r="BO33" s="466"/>
      <c r="BP33" s="466"/>
      <c r="BQ33" s="466"/>
      <c r="BR33" s="466"/>
      <c r="BS33" s="466"/>
      <c r="BT33" s="466"/>
      <c r="BU33" s="466"/>
      <c r="BV33" s="466"/>
      <c r="BW33" s="466"/>
      <c r="BX33" s="466"/>
      <c r="BY33" s="466"/>
      <c r="BZ33" s="466"/>
      <c r="CA33" s="466"/>
      <c r="CB33" s="466"/>
      <c r="CC33" s="466"/>
      <c r="CD33" s="466"/>
      <c r="CE33" s="466"/>
      <c r="CF33" s="466"/>
      <c r="CG33" s="466"/>
      <c r="CH33" s="466"/>
      <c r="CI33" s="466"/>
      <c r="CJ33" s="466"/>
      <c r="CK33" s="466"/>
      <c r="CL33" s="466"/>
      <c r="CM33" s="466"/>
      <c r="CN33" s="466"/>
      <c r="CO33" s="466"/>
      <c r="CP33" s="466"/>
      <c r="CQ33" s="466"/>
      <c r="CR33" s="466"/>
      <c r="CS33" s="466"/>
      <c r="CT33" s="466"/>
      <c r="CU33" s="466"/>
      <c r="CV33" s="466"/>
      <c r="CW33" s="466"/>
      <c r="CX33" s="466"/>
      <c r="CY33" s="466"/>
      <c r="CZ33" s="466"/>
      <c r="DA33" s="466"/>
      <c r="DB33" s="466"/>
      <c r="DC33" s="466"/>
      <c r="DD33" s="466"/>
      <c r="DE33" s="466"/>
      <c r="DF33" s="466"/>
      <c r="DG33" s="466"/>
      <c r="DH33" s="466"/>
      <c r="DI33" s="466"/>
      <c r="DJ33" s="466"/>
      <c r="DK33" s="466"/>
      <c r="DL33" s="466"/>
      <c r="DM33" s="466"/>
      <c r="DN33" s="466"/>
      <c r="DO33" s="466"/>
      <c r="DP33" s="466"/>
      <c r="DQ33" s="466"/>
      <c r="DR33" s="466"/>
      <c r="DS33" s="466"/>
      <c r="DT33" s="466"/>
      <c r="DU33" s="466"/>
      <c r="DV33" s="466"/>
      <c r="DW33" s="466"/>
      <c r="DX33" s="480"/>
      <c r="DY33" s="496"/>
      <c r="DZ33" s="466"/>
      <c r="EA33" s="466"/>
      <c r="EB33" s="466"/>
      <c r="EC33" s="466"/>
      <c r="ED33" s="466"/>
      <c r="EE33" s="466"/>
      <c r="EF33" s="466">
        <v>1.4999999999999999E-2</v>
      </c>
      <c r="EG33" s="466"/>
      <c r="EH33" s="466"/>
      <c r="EI33" s="466"/>
      <c r="EJ33" s="497"/>
    </row>
    <row r="34" spans="1:140" ht="15.75" customHeight="1" x14ac:dyDescent="0.25">
      <c r="A34" s="566"/>
      <c r="B34" s="636"/>
      <c r="C34" s="344" t="s">
        <v>11</v>
      </c>
      <c r="D34" s="469">
        <f t="shared" si="1"/>
        <v>10.087</v>
      </c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DV34" s="469"/>
      <c r="DW34" s="469"/>
      <c r="DX34" s="482"/>
      <c r="DY34" s="490"/>
      <c r="DZ34" s="469"/>
      <c r="EA34" s="469"/>
      <c r="EB34" s="469"/>
      <c r="EC34" s="469"/>
      <c r="ED34" s="469"/>
      <c r="EE34" s="469"/>
      <c r="EF34" s="469">
        <v>10.087</v>
      </c>
      <c r="EG34" s="469"/>
      <c r="EH34" s="469"/>
      <c r="EI34" s="469"/>
      <c r="EJ34" s="491"/>
    </row>
    <row r="35" spans="1:140" ht="15" x14ac:dyDescent="0.25">
      <c r="A35" s="563" t="s">
        <v>112</v>
      </c>
      <c r="B35" s="608" t="s">
        <v>256</v>
      </c>
      <c r="C35" s="191" t="s">
        <v>28</v>
      </c>
      <c r="D35" s="466">
        <f t="shared" si="1"/>
        <v>0</v>
      </c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  <c r="BJ35" s="466"/>
      <c r="BK35" s="466"/>
      <c r="BL35" s="466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66"/>
      <c r="DB35" s="466"/>
      <c r="DC35" s="466"/>
      <c r="DD35" s="466"/>
      <c r="DE35" s="466"/>
      <c r="DF35" s="466"/>
      <c r="DG35" s="466"/>
      <c r="DH35" s="466"/>
      <c r="DI35" s="466"/>
      <c r="DJ35" s="466"/>
      <c r="DK35" s="466"/>
      <c r="DL35" s="466"/>
      <c r="DM35" s="466"/>
      <c r="DN35" s="466"/>
      <c r="DO35" s="466"/>
      <c r="DP35" s="466"/>
      <c r="DQ35" s="466"/>
      <c r="DR35" s="466"/>
      <c r="DS35" s="466"/>
      <c r="DT35" s="466"/>
      <c r="DU35" s="466"/>
      <c r="DV35" s="466"/>
      <c r="DW35" s="466"/>
      <c r="DX35" s="480"/>
      <c r="DY35" s="496"/>
      <c r="DZ35" s="466"/>
      <c r="EA35" s="466"/>
      <c r="EB35" s="466"/>
      <c r="EC35" s="466"/>
      <c r="ED35" s="466"/>
      <c r="EE35" s="466"/>
      <c r="EF35" s="466"/>
      <c r="EG35" s="466"/>
      <c r="EH35" s="466"/>
      <c r="EI35" s="466"/>
      <c r="EJ35" s="497"/>
    </row>
    <row r="36" spans="1:140" ht="15" x14ac:dyDescent="0.25">
      <c r="A36" s="563"/>
      <c r="B36" s="608"/>
      <c r="C36" s="191" t="s">
        <v>11</v>
      </c>
      <c r="D36" s="466">
        <f t="shared" si="1"/>
        <v>0</v>
      </c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  <c r="DA36" s="466"/>
      <c r="DB36" s="466"/>
      <c r="DC36" s="466"/>
      <c r="DD36" s="466"/>
      <c r="DE36" s="466"/>
      <c r="DF36" s="466"/>
      <c r="DG36" s="466"/>
      <c r="DH36" s="466"/>
      <c r="DI36" s="466"/>
      <c r="DJ36" s="466"/>
      <c r="DK36" s="466"/>
      <c r="DL36" s="466"/>
      <c r="DM36" s="466"/>
      <c r="DN36" s="466"/>
      <c r="DO36" s="466"/>
      <c r="DP36" s="466"/>
      <c r="DQ36" s="466"/>
      <c r="DR36" s="466"/>
      <c r="DS36" s="466"/>
      <c r="DT36" s="466"/>
      <c r="DU36" s="466"/>
      <c r="DV36" s="466"/>
      <c r="DW36" s="466"/>
      <c r="DX36" s="480"/>
      <c r="DY36" s="496"/>
      <c r="DZ36" s="466"/>
      <c r="EA36" s="466"/>
      <c r="EB36" s="466"/>
      <c r="EC36" s="466"/>
      <c r="ED36" s="466"/>
      <c r="EE36" s="466"/>
      <c r="EF36" s="466"/>
      <c r="EG36" s="466"/>
      <c r="EH36" s="466"/>
      <c r="EI36" s="466"/>
      <c r="EJ36" s="497"/>
    </row>
    <row r="37" spans="1:140" ht="15" x14ac:dyDescent="0.25">
      <c r="A37" s="565" t="s">
        <v>48</v>
      </c>
      <c r="B37" s="634" t="s">
        <v>216</v>
      </c>
      <c r="C37" s="335" t="s">
        <v>28</v>
      </c>
      <c r="D37" s="468">
        <f t="shared" si="1"/>
        <v>421</v>
      </c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468"/>
      <c r="BH37" s="468"/>
      <c r="BI37" s="468"/>
      <c r="BJ37" s="468"/>
      <c r="BK37" s="468"/>
      <c r="BL37" s="468"/>
      <c r="BM37" s="468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68"/>
      <c r="CB37" s="468"/>
      <c r="CC37" s="468"/>
      <c r="CD37" s="468"/>
      <c r="CE37" s="468"/>
      <c r="CF37" s="468"/>
      <c r="CG37" s="468"/>
      <c r="CH37" s="468"/>
      <c r="CI37" s="468"/>
      <c r="CJ37" s="468"/>
      <c r="CK37" s="468"/>
      <c r="CL37" s="468"/>
      <c r="CM37" s="468"/>
      <c r="CN37" s="468"/>
      <c r="CO37" s="468"/>
      <c r="CP37" s="468"/>
      <c r="CQ37" s="468"/>
      <c r="CR37" s="468"/>
      <c r="CS37" s="468"/>
      <c r="CT37" s="468"/>
      <c r="CU37" s="468"/>
      <c r="CV37" s="468"/>
      <c r="CW37" s="468"/>
      <c r="CX37" s="468"/>
      <c r="CY37" s="468"/>
      <c r="CZ37" s="468"/>
      <c r="DA37" s="468"/>
      <c r="DB37" s="468"/>
      <c r="DC37" s="468"/>
      <c r="DD37" s="468"/>
      <c r="DE37" s="468"/>
      <c r="DF37" s="468"/>
      <c r="DG37" s="468"/>
      <c r="DH37" s="468"/>
      <c r="DI37" s="468"/>
      <c r="DJ37" s="468"/>
      <c r="DK37" s="468"/>
      <c r="DL37" s="468"/>
      <c r="DM37" s="468"/>
      <c r="DN37" s="468"/>
      <c r="DO37" s="468"/>
      <c r="DP37" s="468"/>
      <c r="DQ37" s="468"/>
      <c r="DR37" s="468"/>
      <c r="DS37" s="468"/>
      <c r="DT37" s="468"/>
      <c r="DU37" s="468"/>
      <c r="DV37" s="468"/>
      <c r="DW37" s="468"/>
      <c r="DX37" s="479"/>
      <c r="DY37" s="494">
        <v>38</v>
      </c>
      <c r="DZ37" s="468">
        <v>20</v>
      </c>
      <c r="EA37" s="468">
        <v>22</v>
      </c>
      <c r="EB37" s="468">
        <v>15</v>
      </c>
      <c r="EC37" s="468">
        <v>20</v>
      </c>
      <c r="ED37" s="468">
        <v>162</v>
      </c>
      <c r="EE37" s="468">
        <v>87</v>
      </c>
      <c r="EF37" s="468">
        <v>26</v>
      </c>
      <c r="EG37" s="468">
        <v>4</v>
      </c>
      <c r="EH37" s="468">
        <v>12</v>
      </c>
      <c r="EI37" s="468">
        <v>6</v>
      </c>
      <c r="EJ37" s="495">
        <v>9</v>
      </c>
    </row>
    <row r="38" spans="1:140" ht="15.75" thickBot="1" x14ac:dyDescent="0.3">
      <c r="A38" s="552"/>
      <c r="B38" s="635"/>
      <c r="C38" s="329" t="s">
        <v>11</v>
      </c>
      <c r="D38" s="467">
        <f t="shared" si="1"/>
        <v>499.13159000000007</v>
      </c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67"/>
      <c r="DD38" s="467"/>
      <c r="DE38" s="467"/>
      <c r="DF38" s="467"/>
      <c r="DG38" s="467"/>
      <c r="DH38" s="467"/>
      <c r="DI38" s="467"/>
      <c r="DJ38" s="467"/>
      <c r="DK38" s="467"/>
      <c r="DL38" s="467"/>
      <c r="DM38" s="467"/>
      <c r="DN38" s="467"/>
      <c r="DO38" s="467"/>
      <c r="DP38" s="467"/>
      <c r="DQ38" s="467"/>
      <c r="DR38" s="467"/>
      <c r="DS38" s="467"/>
      <c r="DT38" s="467"/>
      <c r="DU38" s="467"/>
      <c r="DV38" s="467"/>
      <c r="DW38" s="467"/>
      <c r="DX38" s="481"/>
      <c r="DY38" s="492">
        <v>39.847000000000001</v>
      </c>
      <c r="DZ38" s="467">
        <v>26.655999999999999</v>
      </c>
      <c r="EA38" s="467">
        <v>23.48659</v>
      </c>
      <c r="EB38" s="467">
        <v>17.149000000000001</v>
      </c>
      <c r="EC38" s="467">
        <v>22.013000000000002</v>
      </c>
      <c r="ED38" s="467">
        <v>191.322</v>
      </c>
      <c r="EE38" s="467">
        <v>100.30200000000001</v>
      </c>
      <c r="EF38" s="467">
        <v>36.145000000000003</v>
      </c>
      <c r="EG38" s="467">
        <v>5.5039999999999996</v>
      </c>
      <c r="EH38" s="467">
        <v>16.510999999999999</v>
      </c>
      <c r="EI38" s="467">
        <v>8.2569999999999997</v>
      </c>
      <c r="EJ38" s="498">
        <v>11.939</v>
      </c>
    </row>
    <row r="39" spans="1:140" s="25" customFormat="1" ht="15.75" thickBot="1" x14ac:dyDescent="0.3">
      <c r="A39" s="462" t="s">
        <v>87</v>
      </c>
      <c r="B39" s="454" t="s">
        <v>85</v>
      </c>
      <c r="C39" s="399" t="s">
        <v>11</v>
      </c>
      <c r="D39" s="463">
        <f t="shared" si="1"/>
        <v>136.24200000000002</v>
      </c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463"/>
      <c r="BC39" s="463"/>
      <c r="BD39" s="463"/>
      <c r="BE39" s="463"/>
      <c r="BF39" s="463"/>
      <c r="BG39" s="463"/>
      <c r="BH39" s="463"/>
      <c r="BI39" s="463"/>
      <c r="BJ39" s="463"/>
      <c r="BK39" s="463"/>
      <c r="BL39" s="463"/>
      <c r="BM39" s="463"/>
      <c r="BN39" s="463"/>
      <c r="BO39" s="463"/>
      <c r="BP39" s="463"/>
      <c r="BQ39" s="463"/>
      <c r="BR39" s="463"/>
      <c r="BS39" s="463"/>
      <c r="BT39" s="463"/>
      <c r="BU39" s="463"/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  <c r="CG39" s="463"/>
      <c r="CH39" s="463"/>
      <c r="CI39" s="463"/>
      <c r="CJ39" s="463"/>
      <c r="CK39" s="463"/>
      <c r="CL39" s="463"/>
      <c r="CM39" s="463"/>
      <c r="CN39" s="463"/>
      <c r="CO39" s="463"/>
      <c r="CP39" s="463"/>
      <c r="CQ39" s="463"/>
      <c r="CR39" s="463"/>
      <c r="CS39" s="463"/>
      <c r="CT39" s="463"/>
      <c r="CU39" s="463"/>
      <c r="CV39" s="463"/>
      <c r="CW39" s="463"/>
      <c r="CX39" s="463"/>
      <c r="CY39" s="463"/>
      <c r="CZ39" s="463"/>
      <c r="DA39" s="463"/>
      <c r="DB39" s="463"/>
      <c r="DC39" s="463"/>
      <c r="DD39" s="463"/>
      <c r="DE39" s="463"/>
      <c r="DF39" s="463"/>
      <c r="DG39" s="463"/>
      <c r="DH39" s="463"/>
      <c r="DI39" s="463"/>
      <c r="DJ39" s="463"/>
      <c r="DK39" s="463"/>
      <c r="DL39" s="463"/>
      <c r="DM39" s="463"/>
      <c r="DN39" s="463"/>
      <c r="DO39" s="463"/>
      <c r="DP39" s="463"/>
      <c r="DQ39" s="463"/>
      <c r="DR39" s="463"/>
      <c r="DS39" s="463"/>
      <c r="DT39" s="463"/>
      <c r="DU39" s="463"/>
      <c r="DV39" s="463"/>
      <c r="DW39" s="463"/>
      <c r="DX39" s="483"/>
      <c r="DY39" s="499">
        <f>DY43+DY45+DY41</f>
        <v>22.37</v>
      </c>
      <c r="DZ39" s="463">
        <f t="shared" ref="DZ39:EJ39" si="3">DZ43+DZ45+DZ41</f>
        <v>3.8759999999999999</v>
      </c>
      <c r="EA39" s="463">
        <f t="shared" si="3"/>
        <v>6.258</v>
      </c>
      <c r="EB39" s="463">
        <f t="shared" si="3"/>
        <v>6.6040000000000001</v>
      </c>
      <c r="EC39" s="463">
        <f t="shared" si="3"/>
        <v>12.445</v>
      </c>
      <c r="ED39" s="463">
        <f t="shared" si="3"/>
        <v>13.215999999999999</v>
      </c>
      <c r="EE39" s="463">
        <f t="shared" si="3"/>
        <v>10.273</v>
      </c>
      <c r="EF39" s="463">
        <f t="shared" si="3"/>
        <v>6.4189999999999996</v>
      </c>
      <c r="EG39" s="463"/>
      <c r="EH39" s="463">
        <f t="shared" si="3"/>
        <v>17.858000000000001</v>
      </c>
      <c r="EI39" s="463">
        <f t="shared" si="3"/>
        <v>20.033999999999999</v>
      </c>
      <c r="EJ39" s="500">
        <f t="shared" si="3"/>
        <v>16.888999999999999</v>
      </c>
    </row>
    <row r="40" spans="1:140" s="25" customFormat="1" ht="15" x14ac:dyDescent="0.25">
      <c r="A40" s="639">
        <v>25</v>
      </c>
      <c r="B40" s="641" t="s">
        <v>217</v>
      </c>
      <c r="C40" s="335" t="s">
        <v>17</v>
      </c>
      <c r="D40" s="471">
        <f t="shared" si="1"/>
        <v>0.01</v>
      </c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1"/>
      <c r="AW40" s="471"/>
      <c r="AX40" s="471"/>
      <c r="AY40" s="471"/>
      <c r="AZ40" s="471"/>
      <c r="BA40" s="471"/>
      <c r="BB40" s="471"/>
      <c r="BC40" s="471"/>
      <c r="BD40" s="471"/>
      <c r="BE40" s="471"/>
      <c r="BF40" s="471"/>
      <c r="BG40" s="471"/>
      <c r="BH40" s="471"/>
      <c r="BI40" s="471"/>
      <c r="BJ40" s="471"/>
      <c r="BK40" s="471"/>
      <c r="BL40" s="471"/>
      <c r="BM40" s="471"/>
      <c r="BN40" s="471"/>
      <c r="BO40" s="471"/>
      <c r="BP40" s="471"/>
      <c r="BQ40" s="471"/>
      <c r="BR40" s="471"/>
      <c r="BS40" s="471"/>
      <c r="BT40" s="471"/>
      <c r="BU40" s="471"/>
      <c r="BV40" s="471"/>
      <c r="BW40" s="471"/>
      <c r="BX40" s="471"/>
      <c r="BY40" s="471"/>
      <c r="BZ40" s="471"/>
      <c r="CA40" s="471"/>
      <c r="CB40" s="471"/>
      <c r="CC40" s="471"/>
      <c r="CD40" s="471"/>
      <c r="CE40" s="471"/>
      <c r="CF40" s="471"/>
      <c r="CG40" s="471"/>
      <c r="CH40" s="471"/>
      <c r="CI40" s="471"/>
      <c r="CJ40" s="471"/>
      <c r="CK40" s="471"/>
      <c r="CL40" s="471"/>
      <c r="CM40" s="471"/>
      <c r="CN40" s="471"/>
      <c r="CO40" s="471"/>
      <c r="CP40" s="471"/>
      <c r="CQ40" s="471"/>
      <c r="CR40" s="471"/>
      <c r="CS40" s="471"/>
      <c r="CT40" s="471"/>
      <c r="CU40" s="471"/>
      <c r="CV40" s="471"/>
      <c r="CW40" s="471"/>
      <c r="CX40" s="471"/>
      <c r="CY40" s="471"/>
      <c r="CZ40" s="471"/>
      <c r="DA40" s="471"/>
      <c r="DB40" s="471"/>
      <c r="DC40" s="471"/>
      <c r="DD40" s="471"/>
      <c r="DE40" s="471"/>
      <c r="DF40" s="471"/>
      <c r="DG40" s="471"/>
      <c r="DH40" s="471"/>
      <c r="DI40" s="471"/>
      <c r="DJ40" s="471"/>
      <c r="DK40" s="471"/>
      <c r="DL40" s="471"/>
      <c r="DM40" s="471"/>
      <c r="DN40" s="471"/>
      <c r="DO40" s="471"/>
      <c r="DP40" s="471"/>
      <c r="DQ40" s="471"/>
      <c r="DR40" s="471"/>
      <c r="DS40" s="471"/>
      <c r="DT40" s="471"/>
      <c r="DU40" s="471"/>
      <c r="DV40" s="471"/>
      <c r="DW40" s="471"/>
      <c r="DX40" s="484"/>
      <c r="DY40" s="501"/>
      <c r="DZ40" s="471"/>
      <c r="EA40" s="471"/>
      <c r="EB40" s="471"/>
      <c r="EC40" s="471">
        <v>0.01</v>
      </c>
      <c r="ED40" s="471"/>
      <c r="EE40" s="471"/>
      <c r="EF40" s="471"/>
      <c r="EG40" s="471"/>
      <c r="EH40" s="471"/>
      <c r="EI40" s="471"/>
      <c r="EJ40" s="502"/>
    </row>
    <row r="41" spans="1:140" s="25" customFormat="1" ht="15" x14ac:dyDescent="0.25">
      <c r="A41" s="640"/>
      <c r="B41" s="636"/>
      <c r="C41" s="344" t="s">
        <v>11</v>
      </c>
      <c r="D41" s="472">
        <f t="shared" si="1"/>
        <v>12.186</v>
      </c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2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/>
      <c r="CU41" s="472"/>
      <c r="CV41" s="472"/>
      <c r="CW41" s="472"/>
      <c r="CX41" s="472"/>
      <c r="CY41" s="472"/>
      <c r="CZ41" s="472"/>
      <c r="DA41" s="472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2"/>
      <c r="DT41" s="472"/>
      <c r="DU41" s="472"/>
      <c r="DV41" s="472"/>
      <c r="DW41" s="472"/>
      <c r="DX41" s="485"/>
      <c r="DY41" s="503"/>
      <c r="DZ41" s="472"/>
      <c r="EA41" s="472"/>
      <c r="EB41" s="472"/>
      <c r="EC41" s="472">
        <v>12.186</v>
      </c>
      <c r="ED41" s="472"/>
      <c r="EE41" s="472"/>
      <c r="EF41" s="472"/>
      <c r="EG41" s="472"/>
      <c r="EH41" s="472"/>
      <c r="EI41" s="472"/>
      <c r="EJ41" s="504"/>
    </row>
    <row r="42" spans="1:140" s="25" customFormat="1" ht="15" x14ac:dyDescent="0.25">
      <c r="A42" s="626">
        <v>26</v>
      </c>
      <c r="B42" s="627" t="s">
        <v>271</v>
      </c>
      <c r="C42" s="509" t="s">
        <v>28</v>
      </c>
      <c r="D42" s="513">
        <f t="shared" si="1"/>
        <v>122</v>
      </c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0"/>
      <c r="BG42" s="510"/>
      <c r="BH42" s="510"/>
      <c r="BI42" s="510"/>
      <c r="BJ42" s="510"/>
      <c r="BK42" s="510"/>
      <c r="BL42" s="510"/>
      <c r="BM42" s="510"/>
      <c r="BN42" s="510"/>
      <c r="BO42" s="510"/>
      <c r="BP42" s="510"/>
      <c r="BQ42" s="510"/>
      <c r="BR42" s="510"/>
      <c r="BS42" s="510"/>
      <c r="BT42" s="510"/>
      <c r="BU42" s="510"/>
      <c r="BV42" s="510"/>
      <c r="BW42" s="510"/>
      <c r="BX42" s="510"/>
      <c r="BY42" s="510"/>
      <c r="BZ42" s="510"/>
      <c r="CA42" s="510"/>
      <c r="CB42" s="510"/>
      <c r="CC42" s="510"/>
      <c r="CD42" s="510"/>
      <c r="CE42" s="510"/>
      <c r="CF42" s="510"/>
      <c r="CG42" s="510"/>
      <c r="CH42" s="510"/>
      <c r="CI42" s="510"/>
      <c r="CJ42" s="510"/>
      <c r="CK42" s="510"/>
      <c r="CL42" s="510"/>
      <c r="CM42" s="510"/>
      <c r="CN42" s="510"/>
      <c r="CO42" s="510"/>
      <c r="CP42" s="510"/>
      <c r="CQ42" s="510"/>
      <c r="CR42" s="510"/>
      <c r="CS42" s="510"/>
      <c r="CT42" s="510"/>
      <c r="CU42" s="510"/>
      <c r="CV42" s="510"/>
      <c r="CW42" s="510"/>
      <c r="CX42" s="510"/>
      <c r="CY42" s="510"/>
      <c r="CZ42" s="510"/>
      <c r="DA42" s="510"/>
      <c r="DB42" s="510"/>
      <c r="DC42" s="510"/>
      <c r="DD42" s="510"/>
      <c r="DE42" s="510"/>
      <c r="DF42" s="510"/>
      <c r="DG42" s="510"/>
      <c r="DH42" s="510"/>
      <c r="DI42" s="510"/>
      <c r="DJ42" s="510"/>
      <c r="DK42" s="510"/>
      <c r="DL42" s="510"/>
      <c r="DM42" s="510"/>
      <c r="DN42" s="510"/>
      <c r="DO42" s="510"/>
      <c r="DP42" s="510"/>
      <c r="DQ42" s="510"/>
      <c r="DR42" s="510"/>
      <c r="DS42" s="510"/>
      <c r="DT42" s="510"/>
      <c r="DU42" s="510"/>
      <c r="DV42" s="510"/>
      <c r="DW42" s="510"/>
      <c r="DX42" s="511"/>
      <c r="DY42" s="512">
        <v>10</v>
      </c>
      <c r="DZ42" s="513">
        <v>6</v>
      </c>
      <c r="EA42" s="513">
        <v>6</v>
      </c>
      <c r="EB42" s="513">
        <v>25</v>
      </c>
      <c r="EC42" s="513">
        <v>1</v>
      </c>
      <c r="ED42" s="513">
        <v>10</v>
      </c>
      <c r="EE42" s="513">
        <v>16</v>
      </c>
      <c r="EF42" s="513">
        <v>5</v>
      </c>
      <c r="EG42" s="513"/>
      <c r="EH42" s="513">
        <v>9</v>
      </c>
      <c r="EI42" s="513">
        <v>15</v>
      </c>
      <c r="EJ42" s="516">
        <v>19</v>
      </c>
    </row>
    <row r="43" spans="1:140" s="25" customFormat="1" ht="18.75" customHeight="1" x14ac:dyDescent="0.25">
      <c r="A43" s="626"/>
      <c r="B43" s="627"/>
      <c r="C43" s="191" t="s">
        <v>11</v>
      </c>
      <c r="D43" s="471">
        <f t="shared" si="1"/>
        <v>124.056</v>
      </c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/>
      <c r="X43" s="514"/>
      <c r="Y43" s="514"/>
      <c r="Z43" s="514"/>
      <c r="AA43" s="514"/>
      <c r="AB43" s="514"/>
      <c r="AC43" s="514"/>
      <c r="AD43" s="514"/>
      <c r="AE43" s="514"/>
      <c r="AF43" s="514"/>
      <c r="AG43" s="514"/>
      <c r="AH43" s="514"/>
      <c r="AI43" s="514"/>
      <c r="AJ43" s="514"/>
      <c r="AK43" s="514"/>
      <c r="AL43" s="514"/>
      <c r="AM43" s="514"/>
      <c r="AN43" s="514"/>
      <c r="AO43" s="514"/>
      <c r="AP43" s="514"/>
      <c r="AQ43" s="514"/>
      <c r="AR43" s="514"/>
      <c r="AS43" s="514"/>
      <c r="AT43" s="514"/>
      <c r="AU43" s="514"/>
      <c r="AV43" s="514"/>
      <c r="AW43" s="514"/>
      <c r="AX43" s="514"/>
      <c r="AY43" s="514"/>
      <c r="AZ43" s="514"/>
      <c r="BA43" s="514"/>
      <c r="BB43" s="514"/>
      <c r="BC43" s="514"/>
      <c r="BD43" s="514"/>
      <c r="BE43" s="514"/>
      <c r="BF43" s="514"/>
      <c r="BG43" s="514"/>
      <c r="BH43" s="514"/>
      <c r="BI43" s="514"/>
      <c r="BJ43" s="514"/>
      <c r="BK43" s="514"/>
      <c r="BL43" s="514"/>
      <c r="BM43" s="514"/>
      <c r="BN43" s="514"/>
      <c r="BO43" s="514"/>
      <c r="BP43" s="514"/>
      <c r="BQ43" s="514"/>
      <c r="BR43" s="514"/>
      <c r="BS43" s="514"/>
      <c r="BT43" s="514"/>
      <c r="BU43" s="514"/>
      <c r="BV43" s="514"/>
      <c r="BW43" s="514"/>
      <c r="BX43" s="514"/>
      <c r="BY43" s="514"/>
      <c r="BZ43" s="514"/>
      <c r="CA43" s="514"/>
      <c r="CB43" s="514"/>
      <c r="CC43" s="514"/>
      <c r="CD43" s="514"/>
      <c r="CE43" s="514"/>
      <c r="CF43" s="514"/>
      <c r="CG43" s="514"/>
      <c r="CH43" s="514"/>
      <c r="CI43" s="514"/>
      <c r="CJ43" s="514"/>
      <c r="CK43" s="514"/>
      <c r="CL43" s="514"/>
      <c r="CM43" s="514"/>
      <c r="CN43" s="514"/>
      <c r="CO43" s="514"/>
      <c r="CP43" s="514"/>
      <c r="CQ43" s="514"/>
      <c r="CR43" s="514"/>
      <c r="CS43" s="514"/>
      <c r="CT43" s="514"/>
      <c r="CU43" s="514"/>
      <c r="CV43" s="514"/>
      <c r="CW43" s="514"/>
      <c r="CX43" s="514"/>
      <c r="CY43" s="514"/>
      <c r="CZ43" s="514"/>
      <c r="DA43" s="514"/>
      <c r="DB43" s="514"/>
      <c r="DC43" s="514"/>
      <c r="DD43" s="514"/>
      <c r="DE43" s="514"/>
      <c r="DF43" s="514"/>
      <c r="DG43" s="514"/>
      <c r="DH43" s="514"/>
      <c r="DI43" s="514"/>
      <c r="DJ43" s="514"/>
      <c r="DK43" s="514"/>
      <c r="DL43" s="514"/>
      <c r="DM43" s="514"/>
      <c r="DN43" s="514"/>
      <c r="DO43" s="514"/>
      <c r="DP43" s="514"/>
      <c r="DQ43" s="514"/>
      <c r="DR43" s="514"/>
      <c r="DS43" s="514"/>
      <c r="DT43" s="514"/>
      <c r="DU43" s="514"/>
      <c r="DV43" s="514"/>
      <c r="DW43" s="514"/>
      <c r="DX43" s="515"/>
      <c r="DY43" s="501">
        <v>22.37</v>
      </c>
      <c r="DZ43" s="471">
        <v>3.8759999999999999</v>
      </c>
      <c r="EA43" s="471">
        <v>6.258</v>
      </c>
      <c r="EB43" s="471">
        <v>6.6040000000000001</v>
      </c>
      <c r="EC43" s="471">
        <v>0.25900000000000001</v>
      </c>
      <c r="ED43" s="471">
        <v>13.215999999999999</v>
      </c>
      <c r="EE43" s="471">
        <v>10.273</v>
      </c>
      <c r="EF43" s="471">
        <v>6.4189999999999996</v>
      </c>
      <c r="EG43" s="471"/>
      <c r="EH43" s="471">
        <v>17.858000000000001</v>
      </c>
      <c r="EI43" s="471">
        <v>20.033999999999999</v>
      </c>
      <c r="EJ43" s="502">
        <v>16.888999999999999</v>
      </c>
    </row>
    <row r="44" spans="1:140" s="25" customFormat="1" ht="15" x14ac:dyDescent="0.25">
      <c r="A44" s="565" t="s">
        <v>233</v>
      </c>
      <c r="B44" s="624"/>
      <c r="C44" s="335" t="s">
        <v>28</v>
      </c>
      <c r="D44" s="471">
        <f t="shared" si="1"/>
        <v>0</v>
      </c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471"/>
      <c r="AV44" s="471"/>
      <c r="AW44" s="471"/>
      <c r="AX44" s="471"/>
      <c r="AY44" s="471"/>
      <c r="AZ44" s="471"/>
      <c r="BA44" s="471"/>
      <c r="BB44" s="471"/>
      <c r="BC44" s="471"/>
      <c r="BD44" s="471"/>
      <c r="BE44" s="471"/>
      <c r="BF44" s="471"/>
      <c r="BG44" s="471"/>
      <c r="BH44" s="471"/>
      <c r="BI44" s="471"/>
      <c r="BJ44" s="471"/>
      <c r="BK44" s="471"/>
      <c r="BL44" s="471"/>
      <c r="BM44" s="471"/>
      <c r="BN44" s="471"/>
      <c r="BO44" s="471"/>
      <c r="BP44" s="471"/>
      <c r="BQ44" s="471"/>
      <c r="BR44" s="471"/>
      <c r="BS44" s="471"/>
      <c r="BT44" s="471"/>
      <c r="BU44" s="471"/>
      <c r="BV44" s="471"/>
      <c r="BW44" s="471"/>
      <c r="BX44" s="471"/>
      <c r="BY44" s="471"/>
      <c r="BZ44" s="471"/>
      <c r="CA44" s="471"/>
      <c r="CB44" s="471"/>
      <c r="CC44" s="471"/>
      <c r="CD44" s="471"/>
      <c r="CE44" s="471"/>
      <c r="CF44" s="471"/>
      <c r="CG44" s="471"/>
      <c r="CH44" s="471"/>
      <c r="CI44" s="471"/>
      <c r="CJ44" s="471"/>
      <c r="CK44" s="471"/>
      <c r="CL44" s="471"/>
      <c r="CM44" s="471"/>
      <c r="CN44" s="471"/>
      <c r="CO44" s="471"/>
      <c r="CP44" s="471"/>
      <c r="CQ44" s="471"/>
      <c r="CR44" s="471"/>
      <c r="CS44" s="471"/>
      <c r="CT44" s="471"/>
      <c r="CU44" s="471"/>
      <c r="CV44" s="471"/>
      <c r="CW44" s="471"/>
      <c r="CX44" s="471"/>
      <c r="CY44" s="471"/>
      <c r="CZ44" s="471"/>
      <c r="DA44" s="471"/>
      <c r="DB44" s="471"/>
      <c r="DC44" s="471"/>
      <c r="DD44" s="471"/>
      <c r="DE44" s="471"/>
      <c r="DF44" s="471"/>
      <c r="DG44" s="471"/>
      <c r="DH44" s="471"/>
      <c r="DI44" s="471"/>
      <c r="DJ44" s="471"/>
      <c r="DK44" s="471"/>
      <c r="DL44" s="471"/>
      <c r="DM44" s="471"/>
      <c r="DN44" s="471"/>
      <c r="DO44" s="471"/>
      <c r="DP44" s="471"/>
      <c r="DQ44" s="471"/>
      <c r="DR44" s="471"/>
      <c r="DS44" s="471"/>
      <c r="DT44" s="471"/>
      <c r="DU44" s="471"/>
      <c r="DV44" s="471"/>
      <c r="DW44" s="471"/>
      <c r="DX44" s="484"/>
      <c r="DY44" s="501"/>
      <c r="DZ44" s="471"/>
      <c r="EA44" s="471"/>
      <c r="EB44" s="471"/>
      <c r="EC44" s="471"/>
      <c r="ED44" s="471"/>
      <c r="EE44" s="471"/>
      <c r="EF44" s="471"/>
      <c r="EG44" s="471"/>
      <c r="EH44" s="471"/>
      <c r="EI44" s="471"/>
      <c r="EJ44" s="502"/>
    </row>
    <row r="45" spans="1:140" s="25" customFormat="1" ht="15.75" thickBot="1" x14ac:dyDescent="0.3">
      <c r="A45" s="552"/>
      <c r="B45" s="625"/>
      <c r="C45" s="329" t="s">
        <v>11</v>
      </c>
      <c r="D45" s="473">
        <f t="shared" si="1"/>
        <v>0</v>
      </c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3"/>
      <c r="AS45" s="473"/>
      <c r="AT45" s="473"/>
      <c r="AU45" s="473"/>
      <c r="AV45" s="473"/>
      <c r="AW45" s="473"/>
      <c r="AX45" s="473"/>
      <c r="AY45" s="473"/>
      <c r="AZ45" s="473"/>
      <c r="BA45" s="473"/>
      <c r="BB45" s="473"/>
      <c r="BC45" s="473"/>
      <c r="BD45" s="473"/>
      <c r="BE45" s="473"/>
      <c r="BF45" s="473"/>
      <c r="BG45" s="473"/>
      <c r="BH45" s="473"/>
      <c r="BI45" s="473"/>
      <c r="BJ45" s="473"/>
      <c r="BK45" s="473"/>
      <c r="BL45" s="473"/>
      <c r="BM45" s="473"/>
      <c r="BN45" s="473"/>
      <c r="BO45" s="473"/>
      <c r="BP45" s="473"/>
      <c r="BQ45" s="473"/>
      <c r="BR45" s="473"/>
      <c r="BS45" s="473"/>
      <c r="BT45" s="473"/>
      <c r="BU45" s="473"/>
      <c r="BV45" s="473"/>
      <c r="BW45" s="473"/>
      <c r="BX45" s="473"/>
      <c r="BY45" s="473"/>
      <c r="BZ45" s="473"/>
      <c r="CA45" s="473"/>
      <c r="CB45" s="473"/>
      <c r="CC45" s="473"/>
      <c r="CD45" s="473"/>
      <c r="CE45" s="473"/>
      <c r="CF45" s="473"/>
      <c r="CG45" s="473"/>
      <c r="CH45" s="473"/>
      <c r="CI45" s="473"/>
      <c r="CJ45" s="473"/>
      <c r="CK45" s="473"/>
      <c r="CL45" s="473"/>
      <c r="CM45" s="473"/>
      <c r="CN45" s="473"/>
      <c r="CO45" s="473"/>
      <c r="CP45" s="473"/>
      <c r="CQ45" s="473"/>
      <c r="CR45" s="473"/>
      <c r="CS45" s="473"/>
      <c r="CT45" s="473"/>
      <c r="CU45" s="473"/>
      <c r="CV45" s="473"/>
      <c r="CW45" s="473"/>
      <c r="CX45" s="473"/>
      <c r="CY45" s="473"/>
      <c r="CZ45" s="473"/>
      <c r="DA45" s="473"/>
      <c r="DB45" s="473"/>
      <c r="DC45" s="473"/>
      <c r="DD45" s="473"/>
      <c r="DE45" s="473"/>
      <c r="DF45" s="473"/>
      <c r="DG45" s="473"/>
      <c r="DH45" s="473"/>
      <c r="DI45" s="473"/>
      <c r="DJ45" s="473"/>
      <c r="DK45" s="473"/>
      <c r="DL45" s="473"/>
      <c r="DM45" s="473"/>
      <c r="DN45" s="473"/>
      <c r="DO45" s="473"/>
      <c r="DP45" s="473"/>
      <c r="DQ45" s="473"/>
      <c r="DR45" s="473"/>
      <c r="DS45" s="473"/>
      <c r="DT45" s="473"/>
      <c r="DU45" s="473"/>
      <c r="DV45" s="473"/>
      <c r="DW45" s="473"/>
      <c r="DX45" s="486"/>
      <c r="DY45" s="505"/>
      <c r="DZ45" s="473"/>
      <c r="EA45" s="473"/>
      <c r="EB45" s="473"/>
      <c r="EC45" s="473"/>
      <c r="ED45" s="473"/>
      <c r="EE45" s="473"/>
      <c r="EF45" s="473"/>
      <c r="EG45" s="473"/>
      <c r="EH45" s="473"/>
      <c r="EI45" s="473"/>
      <c r="EJ45" s="506"/>
    </row>
    <row r="46" spans="1:140" s="25" customFormat="1" ht="17.25" customHeight="1" thickBot="1" x14ac:dyDescent="0.3">
      <c r="A46" s="397" t="s">
        <v>219</v>
      </c>
      <c r="B46" s="398" t="s">
        <v>266</v>
      </c>
      <c r="C46" s="399" t="s">
        <v>11</v>
      </c>
      <c r="D46" s="463">
        <f t="shared" si="1"/>
        <v>10.347999999999999</v>
      </c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3"/>
      <c r="BH46" s="463"/>
      <c r="BI46" s="463"/>
      <c r="BJ46" s="463"/>
      <c r="BK46" s="463"/>
      <c r="BL46" s="463"/>
      <c r="BM46" s="463"/>
      <c r="BN46" s="463"/>
      <c r="BO46" s="463"/>
      <c r="BP46" s="463"/>
      <c r="BQ46" s="463"/>
      <c r="BR46" s="463"/>
      <c r="BS46" s="463"/>
      <c r="BT46" s="463"/>
      <c r="BU46" s="463"/>
      <c r="BV46" s="463"/>
      <c r="BW46" s="463"/>
      <c r="BX46" s="463"/>
      <c r="BY46" s="463"/>
      <c r="BZ46" s="463"/>
      <c r="CA46" s="463"/>
      <c r="CB46" s="463"/>
      <c r="CC46" s="463"/>
      <c r="CD46" s="463"/>
      <c r="CE46" s="463"/>
      <c r="CF46" s="463"/>
      <c r="CG46" s="463"/>
      <c r="CH46" s="463"/>
      <c r="CI46" s="463"/>
      <c r="CJ46" s="463"/>
      <c r="CK46" s="463"/>
      <c r="CL46" s="463"/>
      <c r="CM46" s="463"/>
      <c r="CN46" s="463"/>
      <c r="CO46" s="463"/>
      <c r="CP46" s="463"/>
      <c r="CQ46" s="463"/>
      <c r="CR46" s="463"/>
      <c r="CS46" s="463"/>
      <c r="CT46" s="463"/>
      <c r="CU46" s="463"/>
      <c r="CV46" s="463"/>
      <c r="CW46" s="463"/>
      <c r="CX46" s="463"/>
      <c r="CY46" s="463"/>
      <c r="CZ46" s="463"/>
      <c r="DA46" s="463"/>
      <c r="DB46" s="463"/>
      <c r="DC46" s="463"/>
      <c r="DD46" s="463"/>
      <c r="DE46" s="463"/>
      <c r="DF46" s="463"/>
      <c r="DG46" s="463"/>
      <c r="DH46" s="463"/>
      <c r="DI46" s="463"/>
      <c r="DJ46" s="463"/>
      <c r="DK46" s="463"/>
      <c r="DL46" s="463"/>
      <c r="DM46" s="463"/>
      <c r="DN46" s="463"/>
      <c r="DO46" s="463"/>
      <c r="DP46" s="463"/>
      <c r="DQ46" s="463"/>
      <c r="DR46" s="463"/>
      <c r="DS46" s="463"/>
      <c r="DT46" s="463"/>
      <c r="DU46" s="463"/>
      <c r="DV46" s="463"/>
      <c r="DW46" s="463"/>
      <c r="DX46" s="483"/>
      <c r="DY46" s="499"/>
      <c r="DZ46" s="463"/>
      <c r="EA46" s="463"/>
      <c r="EB46" s="463"/>
      <c r="EC46" s="463"/>
      <c r="ED46" s="463">
        <f>ED47</f>
        <v>5.6429999999999998</v>
      </c>
      <c r="EE46" s="463"/>
      <c r="EF46" s="463"/>
      <c r="EG46" s="463">
        <f>EG47</f>
        <v>4.7050000000000001</v>
      </c>
      <c r="EH46" s="463"/>
      <c r="EI46" s="463"/>
      <c r="EJ46" s="500"/>
    </row>
    <row r="47" spans="1:140" s="25" customFormat="1" ht="17.25" customHeight="1" thickBot="1" x14ac:dyDescent="0.3">
      <c r="A47" s="521"/>
      <c r="B47" s="524" t="s">
        <v>272</v>
      </c>
      <c r="C47" s="419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  <c r="AI47" s="464"/>
      <c r="AJ47" s="464"/>
      <c r="AK47" s="464"/>
      <c r="AL47" s="464"/>
      <c r="AM47" s="464"/>
      <c r="AN47" s="464"/>
      <c r="AO47" s="464"/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  <c r="BB47" s="464"/>
      <c r="BC47" s="464"/>
      <c r="BD47" s="464"/>
      <c r="BE47" s="464"/>
      <c r="BF47" s="464"/>
      <c r="BG47" s="464"/>
      <c r="BH47" s="464"/>
      <c r="BI47" s="464"/>
      <c r="BJ47" s="464"/>
      <c r="BK47" s="464"/>
      <c r="BL47" s="464"/>
      <c r="BM47" s="464"/>
      <c r="BN47" s="464"/>
      <c r="BO47" s="464"/>
      <c r="BP47" s="464"/>
      <c r="BQ47" s="464"/>
      <c r="BR47" s="464"/>
      <c r="BS47" s="464"/>
      <c r="BT47" s="464"/>
      <c r="BU47" s="464"/>
      <c r="BV47" s="464"/>
      <c r="BW47" s="464"/>
      <c r="BX47" s="464"/>
      <c r="BY47" s="464"/>
      <c r="BZ47" s="464"/>
      <c r="CA47" s="464"/>
      <c r="CB47" s="464"/>
      <c r="CC47" s="464"/>
      <c r="CD47" s="464"/>
      <c r="CE47" s="464"/>
      <c r="CF47" s="464"/>
      <c r="CG47" s="464"/>
      <c r="CH47" s="464"/>
      <c r="CI47" s="464"/>
      <c r="CJ47" s="464"/>
      <c r="CK47" s="464"/>
      <c r="CL47" s="464"/>
      <c r="CM47" s="464"/>
      <c r="CN47" s="464"/>
      <c r="CO47" s="464"/>
      <c r="CP47" s="464"/>
      <c r="CQ47" s="464"/>
      <c r="CR47" s="464"/>
      <c r="CS47" s="464"/>
      <c r="CT47" s="464"/>
      <c r="CU47" s="464"/>
      <c r="CV47" s="464"/>
      <c r="CW47" s="464"/>
      <c r="CX47" s="464"/>
      <c r="CY47" s="464"/>
      <c r="CZ47" s="464"/>
      <c r="DA47" s="464"/>
      <c r="DB47" s="464"/>
      <c r="DC47" s="464"/>
      <c r="DD47" s="464"/>
      <c r="DE47" s="464"/>
      <c r="DF47" s="464"/>
      <c r="DG47" s="464"/>
      <c r="DH47" s="464"/>
      <c r="DI47" s="464"/>
      <c r="DJ47" s="464"/>
      <c r="DK47" s="464"/>
      <c r="DL47" s="464"/>
      <c r="DM47" s="464"/>
      <c r="DN47" s="464"/>
      <c r="DO47" s="464"/>
      <c r="DP47" s="464"/>
      <c r="DQ47" s="464"/>
      <c r="DR47" s="464"/>
      <c r="DS47" s="464"/>
      <c r="DT47" s="464"/>
      <c r="DU47" s="464"/>
      <c r="DV47" s="464"/>
      <c r="DW47" s="464"/>
      <c r="DX47" s="487"/>
      <c r="DY47" s="507"/>
      <c r="DZ47" s="464"/>
      <c r="EA47" s="464"/>
      <c r="EB47" s="464"/>
      <c r="EC47" s="464"/>
      <c r="ED47" s="525">
        <v>5.6429999999999998</v>
      </c>
      <c r="EE47" s="464"/>
      <c r="EF47" s="464"/>
      <c r="EG47" s="525">
        <v>4.7050000000000001</v>
      </c>
      <c r="EH47" s="464"/>
      <c r="EI47" s="464"/>
      <c r="EJ47" s="508"/>
    </row>
    <row r="48" spans="1:140" s="25" customFormat="1" ht="21.75" customHeight="1" thickBot="1" x14ac:dyDescent="0.3">
      <c r="A48" s="417"/>
      <c r="B48" s="418" t="s">
        <v>90</v>
      </c>
      <c r="C48" s="419" t="s">
        <v>11</v>
      </c>
      <c r="D48" s="464">
        <f>D7+D24+D39+D46</f>
        <v>1471.8135900000002</v>
      </c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464"/>
      <c r="BA48" s="464"/>
      <c r="BB48" s="464"/>
      <c r="BC48" s="464"/>
      <c r="BD48" s="464"/>
      <c r="BE48" s="464"/>
      <c r="BF48" s="464"/>
      <c r="BG48" s="464"/>
      <c r="BH48" s="464"/>
      <c r="BI48" s="464"/>
      <c r="BJ48" s="464"/>
      <c r="BK48" s="464"/>
      <c r="BL48" s="464"/>
      <c r="BM48" s="464"/>
      <c r="BN48" s="464"/>
      <c r="BO48" s="464"/>
      <c r="BP48" s="464"/>
      <c r="BQ48" s="464"/>
      <c r="BR48" s="464"/>
      <c r="BS48" s="464"/>
      <c r="BT48" s="464"/>
      <c r="BU48" s="464"/>
      <c r="BV48" s="464"/>
      <c r="BW48" s="464"/>
      <c r="BX48" s="464"/>
      <c r="BY48" s="464"/>
      <c r="BZ48" s="464"/>
      <c r="CA48" s="464"/>
      <c r="CB48" s="464"/>
      <c r="CC48" s="464"/>
      <c r="CD48" s="464"/>
      <c r="CE48" s="464"/>
      <c r="CF48" s="464"/>
      <c r="CG48" s="464"/>
      <c r="CH48" s="464"/>
      <c r="CI48" s="464"/>
      <c r="CJ48" s="464"/>
      <c r="CK48" s="464"/>
      <c r="CL48" s="464"/>
      <c r="CM48" s="464"/>
      <c r="CN48" s="464"/>
      <c r="CO48" s="464"/>
      <c r="CP48" s="464"/>
      <c r="CQ48" s="464"/>
      <c r="CR48" s="464"/>
      <c r="CS48" s="464"/>
      <c r="CT48" s="464"/>
      <c r="CU48" s="464"/>
      <c r="CV48" s="464"/>
      <c r="CW48" s="464"/>
      <c r="CX48" s="464"/>
      <c r="CY48" s="464"/>
      <c r="CZ48" s="464"/>
      <c r="DA48" s="464"/>
      <c r="DB48" s="464"/>
      <c r="DC48" s="464"/>
      <c r="DD48" s="464"/>
      <c r="DE48" s="464"/>
      <c r="DF48" s="464"/>
      <c r="DG48" s="464"/>
      <c r="DH48" s="464"/>
      <c r="DI48" s="464"/>
      <c r="DJ48" s="464"/>
      <c r="DK48" s="464"/>
      <c r="DL48" s="464"/>
      <c r="DM48" s="464"/>
      <c r="DN48" s="464"/>
      <c r="DO48" s="464"/>
      <c r="DP48" s="464"/>
      <c r="DQ48" s="464"/>
      <c r="DR48" s="464"/>
      <c r="DS48" s="464"/>
      <c r="DT48" s="464"/>
      <c r="DU48" s="464"/>
      <c r="DV48" s="464"/>
      <c r="DW48" s="464"/>
      <c r="DX48" s="487"/>
      <c r="DY48" s="507">
        <f t="shared" ref="DY48:EJ48" si="4">DY7+DY24+DY39+DY46</f>
        <v>72.888000000000005</v>
      </c>
      <c r="DZ48" s="464">
        <f t="shared" si="4"/>
        <v>43.662999999999997</v>
      </c>
      <c r="EA48" s="464">
        <f t="shared" si="4"/>
        <v>50.436590000000002</v>
      </c>
      <c r="EB48" s="464">
        <f t="shared" si="4"/>
        <v>23.753</v>
      </c>
      <c r="EC48" s="464">
        <f t="shared" si="4"/>
        <v>57.322000000000003</v>
      </c>
      <c r="ED48" s="464">
        <f t="shared" si="4"/>
        <v>896.43400000000008</v>
      </c>
      <c r="EE48" s="464">
        <f t="shared" si="4"/>
        <v>110.575</v>
      </c>
      <c r="EF48" s="464">
        <f t="shared" si="4"/>
        <v>52.650999999999996</v>
      </c>
      <c r="EG48" s="464">
        <f t="shared" si="4"/>
        <v>10.209</v>
      </c>
      <c r="EH48" s="464">
        <f t="shared" si="4"/>
        <v>34.369</v>
      </c>
      <c r="EI48" s="464">
        <f t="shared" si="4"/>
        <v>86.908999999999992</v>
      </c>
      <c r="EJ48" s="508">
        <f t="shared" si="4"/>
        <v>32.603999999999999</v>
      </c>
    </row>
    <row r="49" spans="1:105" ht="47.25" customHeight="1" x14ac:dyDescent="0.25">
      <c r="A49" s="89" t="s">
        <v>274</v>
      </c>
      <c r="C49" s="89"/>
    </row>
    <row r="50" spans="1:105" ht="41.25" customHeight="1" x14ac:dyDescent="0.25">
      <c r="B50" s="89" t="s">
        <v>260</v>
      </c>
      <c r="C50" s="89"/>
    </row>
    <row r="52" spans="1:105" ht="12.75" customHeight="1" x14ac:dyDescent="0.2"/>
    <row r="53" spans="1:105" s="16" customFormat="1" ht="15.75" x14ac:dyDescent="0.25">
      <c r="A53" s="2"/>
      <c r="C53" s="8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t="15.75" x14ac:dyDescent="0.25">
      <c r="A54" s="2"/>
      <c r="B54" s="2"/>
      <c r="C54" s="8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t="6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s="16" customFormat="1" hidden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</sheetData>
  <mergeCells count="177">
    <mergeCell ref="EI4:EI5"/>
    <mergeCell ref="EJ4:EJ5"/>
    <mergeCell ref="DZ4:DZ5"/>
    <mergeCell ref="EA4:EA5"/>
    <mergeCell ref="EB4:EB5"/>
    <mergeCell ref="EC4:EC5"/>
    <mergeCell ref="ED4:ED5"/>
    <mergeCell ref="EE4:EE5"/>
    <mergeCell ref="EF4:EF5"/>
    <mergeCell ref="EG4:EG5"/>
    <mergeCell ref="EH4:EH5"/>
    <mergeCell ref="DU4:DU5"/>
    <mergeCell ref="DV4:DV5"/>
    <mergeCell ref="DW4:DW5"/>
    <mergeCell ref="DX4:DX5"/>
    <mergeCell ref="DY4:DY5"/>
    <mergeCell ref="DP4:DP5"/>
    <mergeCell ref="DQ4:DQ5"/>
    <mergeCell ref="DR4:DR5"/>
    <mergeCell ref="DS4:DS5"/>
    <mergeCell ref="DT4:DT5"/>
    <mergeCell ref="DK4:DK5"/>
    <mergeCell ref="DL4:DL5"/>
    <mergeCell ref="DM4:DM5"/>
    <mergeCell ref="DN4:DN5"/>
    <mergeCell ref="DO4:DO5"/>
    <mergeCell ref="DF4:DF5"/>
    <mergeCell ref="DG4:DG5"/>
    <mergeCell ref="DH4:DH5"/>
    <mergeCell ref="DI4:DI5"/>
    <mergeCell ref="DJ4:DJ5"/>
    <mergeCell ref="DA4:DA5"/>
    <mergeCell ref="DB4:DB5"/>
    <mergeCell ref="DC4:DC5"/>
    <mergeCell ref="DD4:DD5"/>
    <mergeCell ref="DE4:DE5"/>
    <mergeCell ref="CV4:CV5"/>
    <mergeCell ref="CW4:CW5"/>
    <mergeCell ref="CX4:CX5"/>
    <mergeCell ref="CY4:CY5"/>
    <mergeCell ref="CZ4:CZ5"/>
    <mergeCell ref="CQ4:CQ5"/>
    <mergeCell ref="CR4:CR5"/>
    <mergeCell ref="CS4:CS5"/>
    <mergeCell ref="CT4:CT5"/>
    <mergeCell ref="CU4:CU5"/>
    <mergeCell ref="CL4:CL5"/>
    <mergeCell ref="CM4:CM5"/>
    <mergeCell ref="CN4:CN5"/>
    <mergeCell ref="CO4:CO5"/>
    <mergeCell ref="CP4:CP5"/>
    <mergeCell ref="CG4:CG5"/>
    <mergeCell ref="CH4:CH5"/>
    <mergeCell ref="CI4:CI5"/>
    <mergeCell ref="CJ4:CJ5"/>
    <mergeCell ref="CK4:CK5"/>
    <mergeCell ref="CB4:CB5"/>
    <mergeCell ref="CC4:CC5"/>
    <mergeCell ref="CD4:CD5"/>
    <mergeCell ref="CE4:CE5"/>
    <mergeCell ref="CF4:CF5"/>
    <mergeCell ref="BW4:BW5"/>
    <mergeCell ref="BX4:BX5"/>
    <mergeCell ref="BY4:BY5"/>
    <mergeCell ref="BZ4:BZ5"/>
    <mergeCell ref="CA4:CA5"/>
    <mergeCell ref="BR4:BR5"/>
    <mergeCell ref="BS4:BS5"/>
    <mergeCell ref="BT4:BT5"/>
    <mergeCell ref="BU4:BU5"/>
    <mergeCell ref="BV4:BV5"/>
    <mergeCell ref="BM4:BM5"/>
    <mergeCell ref="BN4:BN5"/>
    <mergeCell ref="BO4:BO5"/>
    <mergeCell ref="BP4:BP5"/>
    <mergeCell ref="BQ4:BQ5"/>
    <mergeCell ref="BH4:BH5"/>
    <mergeCell ref="BI4:BI5"/>
    <mergeCell ref="BJ4:BJ5"/>
    <mergeCell ref="BK4:BK5"/>
    <mergeCell ref="BL4:BL5"/>
    <mergeCell ref="BC4:BC5"/>
    <mergeCell ref="BD4:BD5"/>
    <mergeCell ref="BE4:BE5"/>
    <mergeCell ref="BF4:BF5"/>
    <mergeCell ref="BG4:BG5"/>
    <mergeCell ref="AX4:AX5"/>
    <mergeCell ref="AY4:AY5"/>
    <mergeCell ref="AZ4:AZ5"/>
    <mergeCell ref="BA4:BA5"/>
    <mergeCell ref="BB4:BB5"/>
    <mergeCell ref="AS4:AS5"/>
    <mergeCell ref="AT4:AT5"/>
    <mergeCell ref="AU4:AU5"/>
    <mergeCell ref="AV4:AV5"/>
    <mergeCell ref="AW4:AW5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E4:E5"/>
    <mergeCell ref="F4:F5"/>
    <mergeCell ref="G4:G5"/>
    <mergeCell ref="H4:H5"/>
    <mergeCell ref="I4:I5"/>
    <mergeCell ref="D4:D5"/>
    <mergeCell ref="A40:A41"/>
    <mergeCell ref="B40:B41"/>
    <mergeCell ref="A10:A11"/>
    <mergeCell ref="B10:B11"/>
    <mergeCell ref="A12:A13"/>
    <mergeCell ref="B12:B13"/>
    <mergeCell ref="A22:A23"/>
    <mergeCell ref="B22:B23"/>
    <mergeCell ref="A18:A19"/>
    <mergeCell ref="B18:B19"/>
    <mergeCell ref="A16:A17"/>
    <mergeCell ref="B16:B17"/>
    <mergeCell ref="A14:A15"/>
    <mergeCell ref="B14:B15"/>
    <mergeCell ref="A20:A21"/>
    <mergeCell ref="B20:B21"/>
    <mergeCell ref="A2:D2"/>
    <mergeCell ref="A4:A6"/>
    <mergeCell ref="B4:B6"/>
    <mergeCell ref="C4:C6"/>
    <mergeCell ref="A44:A45"/>
    <mergeCell ref="B44:B45"/>
    <mergeCell ref="A27:A28"/>
    <mergeCell ref="B27:B28"/>
    <mergeCell ref="A29:A30"/>
    <mergeCell ref="B29:B30"/>
    <mergeCell ref="A31:A32"/>
    <mergeCell ref="B31:B32"/>
    <mergeCell ref="A42:A43"/>
    <mergeCell ref="B42:B43"/>
    <mergeCell ref="A25:A26"/>
    <mergeCell ref="B25:B26"/>
    <mergeCell ref="A8:A9"/>
    <mergeCell ref="B8:B9"/>
    <mergeCell ref="B35:B36"/>
    <mergeCell ref="A37:A38"/>
    <mergeCell ref="B37:B38"/>
    <mergeCell ref="A33:A34"/>
    <mergeCell ref="B33:B34"/>
    <mergeCell ref="A35:A36"/>
  </mergeCells>
  <printOptions horizontalCentered="1"/>
  <pageMargins left="0" right="0" top="0.39370078740157483" bottom="0.19685039370078741" header="0.51181102362204722" footer="0.19685039370078741"/>
  <pageSetup paperSize="9" scale="60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2022-01-27T10:43:17Z</cp:lastPrinted>
  <dcterms:created xsi:type="dcterms:W3CDTF">2004-01-06T09:02:21Z</dcterms:created>
  <dcterms:modified xsi:type="dcterms:W3CDTF">2022-01-27T10:46:00Z</dcterms:modified>
</cp:coreProperties>
</file>