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1.'!$A$1:$D$38</definedName>
  </definedNames>
  <calcPr calcId="145621"/>
</workbook>
</file>

<file path=xl/calcChain.xml><?xml version="1.0" encoding="utf-8"?>
<calcChain xmlns="http://schemas.openxmlformats.org/spreadsheetml/2006/main">
  <c r="DZ13" i="40" l="1"/>
  <c r="EA13" i="40"/>
  <c r="EB13" i="40"/>
  <c r="EC13" i="40"/>
  <c r="ED13" i="40"/>
  <c r="EE13" i="40"/>
  <c r="EF13" i="40"/>
  <c r="EG13" i="40"/>
  <c r="EH13" i="40"/>
  <c r="EI13" i="40"/>
  <c r="EJ13" i="40"/>
  <c r="D13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AM12" i="40"/>
  <c r="AN12" i="40"/>
  <c r="AO12" i="40"/>
  <c r="AP12" i="40"/>
  <c r="AQ12" i="40"/>
  <c r="AR12" i="40"/>
  <c r="AS12" i="40"/>
  <c r="AT12" i="40"/>
  <c r="AU12" i="40"/>
  <c r="AV12" i="40"/>
  <c r="AW12" i="40"/>
  <c r="AX12" i="40"/>
  <c r="AY12" i="40"/>
  <c r="AZ12" i="40"/>
  <c r="BA12" i="40"/>
  <c r="BB12" i="40"/>
  <c r="BC12" i="40"/>
  <c r="BD12" i="40"/>
  <c r="BE12" i="40"/>
  <c r="BF12" i="40"/>
  <c r="BG12" i="40"/>
  <c r="BH12" i="40"/>
  <c r="BI12" i="40"/>
  <c r="BJ12" i="40"/>
  <c r="BK12" i="40"/>
  <c r="BL12" i="40"/>
  <c r="BM12" i="40"/>
  <c r="BN12" i="40"/>
  <c r="BO12" i="40"/>
  <c r="BP12" i="40"/>
  <c r="BQ12" i="40"/>
  <c r="BR12" i="40"/>
  <c r="BS12" i="40"/>
  <c r="BT12" i="40"/>
  <c r="BU12" i="40"/>
  <c r="BV12" i="40"/>
  <c r="BW12" i="40"/>
  <c r="BX12" i="40"/>
  <c r="BY12" i="40"/>
  <c r="BZ12" i="40"/>
  <c r="CA12" i="40"/>
  <c r="CB12" i="40"/>
  <c r="CC12" i="40"/>
  <c r="CD12" i="40"/>
  <c r="CE12" i="40"/>
  <c r="CF12" i="40"/>
  <c r="CG12" i="40"/>
  <c r="CH12" i="40"/>
  <c r="CI12" i="40"/>
  <c r="CJ12" i="40"/>
  <c r="CK12" i="40"/>
  <c r="CL12" i="40"/>
  <c r="CM12" i="40"/>
  <c r="CN12" i="40"/>
  <c r="CO12" i="40"/>
  <c r="CP12" i="40"/>
  <c r="CQ12" i="40"/>
  <c r="CR12" i="40"/>
  <c r="CS12" i="40"/>
  <c r="CT12" i="40"/>
  <c r="CU12" i="40"/>
  <c r="CV12" i="40"/>
  <c r="CW12" i="40"/>
  <c r="CX12" i="40"/>
  <c r="CY12" i="40"/>
  <c r="CZ12" i="40"/>
  <c r="DA12" i="40"/>
  <c r="DB12" i="40"/>
  <c r="DC12" i="40"/>
  <c r="DD12" i="40"/>
  <c r="DE12" i="40"/>
  <c r="DF12" i="40"/>
  <c r="DG12" i="40"/>
  <c r="DH12" i="40"/>
  <c r="DI12" i="40"/>
  <c r="DJ12" i="40"/>
  <c r="DK12" i="40"/>
  <c r="DL12" i="40"/>
  <c r="DM12" i="40"/>
  <c r="DN12" i="40"/>
  <c r="DO12" i="40"/>
  <c r="DP12" i="40"/>
  <c r="DQ12" i="40"/>
  <c r="DR12" i="40"/>
  <c r="DS12" i="40"/>
  <c r="DT12" i="40"/>
  <c r="DU12" i="40"/>
  <c r="DV12" i="40"/>
  <c r="DW12" i="40"/>
  <c r="DX12" i="40"/>
  <c r="DY12" i="40"/>
  <c r="DZ12" i="40"/>
  <c r="EA12" i="40"/>
  <c r="EB12" i="40"/>
  <c r="EC12" i="40"/>
  <c r="ED12" i="40"/>
  <c r="EE12" i="40"/>
  <c r="EF12" i="40"/>
  <c r="EG12" i="40"/>
  <c r="EH12" i="40"/>
  <c r="EI12" i="40"/>
  <c r="EJ12" i="40"/>
  <c r="D12" i="40"/>
  <c r="D33" i="40" l="1"/>
  <c r="D26" i="40"/>
  <c r="DZ26" i="40"/>
  <c r="DY26" i="40"/>
  <c r="EJ26" i="40"/>
  <c r="EI26" i="40"/>
  <c r="EH26" i="40"/>
  <c r="EG26" i="40"/>
  <c r="EF26" i="40"/>
  <c r="EE26" i="40"/>
  <c r="ED26" i="40"/>
  <c r="EC26" i="40"/>
  <c r="EB26" i="40"/>
  <c r="DY6" i="40"/>
  <c r="EJ6" i="40" l="1"/>
  <c r="EH6" i="40" l="1"/>
  <c r="ED6" i="40" l="1"/>
  <c r="DY13" i="40" l="1"/>
  <c r="DY11" i="40" s="1"/>
  <c r="DZ11" i="40" l="1"/>
  <c r="EB11" i="40"/>
  <c r="EC11" i="40"/>
  <c r="ED11" i="40"/>
  <c r="EE11" i="40"/>
  <c r="EF11" i="40"/>
  <c r="EG11" i="40"/>
  <c r="EH11" i="40"/>
  <c r="EI11" i="40"/>
  <c r="EJ11" i="40"/>
  <c r="DZ34" i="40" l="1"/>
  <c r="D6" i="40"/>
  <c r="DY34" i="40" l="1"/>
  <c r="EB34" i="40" l="1"/>
  <c r="ED34" i="40"/>
  <c r="EE34" i="40"/>
  <c r="EF34" i="40"/>
  <c r="EG34" i="40"/>
  <c r="EH34" i="40"/>
  <c r="EI34" i="40"/>
  <c r="EJ34" i="40"/>
  <c r="EC34" i="40"/>
  <c r="EA11" i="40"/>
  <c r="EA26" i="40"/>
  <c r="EA34" i="40" l="1"/>
  <c r="D11" i="40"/>
  <c r="D34" i="40" s="1"/>
</calcChain>
</file>

<file path=xl/sharedStrings.xml><?xml version="1.0" encoding="utf-8"?>
<sst xmlns="http://schemas.openxmlformats.org/spreadsheetml/2006/main" count="715" uniqueCount="260">
  <si>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</si>
  <si>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</si>
  <si>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</si>
  <si>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</si>
  <si>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</si>
  <si>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</si>
  <si>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</si>
  <si>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</si>
  <si>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</si>
  <si>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</si>
  <si>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</si>
  <si>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</si>
  <si>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</si>
  <si>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</si>
  <si>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</si>
  <si>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</si>
  <si>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</si>
  <si>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</si>
  <si>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</si>
  <si>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</si>
  <si>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</si>
  <si>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</si>
  <si>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</si>
  <si>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</si>
  <si>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</si>
  <si>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</si>
  <si>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</si>
  <si>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</si>
  <si>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</si>
  <si>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</si>
  <si>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</si>
  <si>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</si>
  <si>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</si>
  <si>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</si>
  <si>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</si>
  <si>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</si>
  <si>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</si>
  <si>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</si>
  <si>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</si>
  <si>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</si>
  <si>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</si>
  <si>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</si>
  <si>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</si>
  <si>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</si>
  <si>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</si>
  <si>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</si>
  <si>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</si>
  <si>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</si>
  <si>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</si>
  <si>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</si>
  <si>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</si>
  <si>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</si>
  <si>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</si>
  <si>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</si>
  <si>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</si>
  <si>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</si>
  <si>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</si>
  <si>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</si>
  <si>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</si>
  <si>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</si>
  <si>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</si>
  <si>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</si>
  <si>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</si>
  <si>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</si>
  <si>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</si>
  <si>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</si>
  <si>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</si>
  <si>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</si>
  <si>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</si>
  <si>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</si>
  <si>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</si>
  <si>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</si>
  <si>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</si>
  <si>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</si>
  <si>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</si>
  <si>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</si>
  <si>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</si>
  <si>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</si>
  <si>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</si>
  <si>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</si>
  <si>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</si>
  <si>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</si>
  <si>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</si>
  <si>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</si>
  <si>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</si>
  <si>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</si>
  <si>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</si>
  <si>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</si>
  <si>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</si>
  <si>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</si>
  <si>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</si>
  <si>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</si>
  <si>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</si>
  <si>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</si>
  <si>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</si>
  <si>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</si>
  <si>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</si>
  <si>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</si>
  <si>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</si>
  <si>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</si>
  <si>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</si>
  <si>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</si>
  <si>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</si>
  <si>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</si>
  <si>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</si>
  <si>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</si>
  <si>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</si>
  <si>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</si>
  <si>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</si>
  <si>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</si>
  <si>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</si>
  <si>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</si>
  <si>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</si>
  <si>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</si>
  <si>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</si>
  <si>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</si>
  <si>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</si>
  <si>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</si>
  <si>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</si>
  <si>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</si>
  <si>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</si>
  <si>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</si>
  <si>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</si>
  <si>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</si>
  <si>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</si>
  <si>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</si>
  <si>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</si>
  <si>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</si>
  <si>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</si>
  <si>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</si>
  <si>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</si>
  <si>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</si>
  <si>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</si>
  <si>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</si>
  <si>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</si>
  <si>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</si>
  <si>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</si>
  <si>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</si>
  <si>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</si>
  <si>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</si>
  <si>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</si>
  <si>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</si>
  <si>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</si>
  <si>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</si>
  <si>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</si>
  <si>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</si>
  <si>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</si>
  <si>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</si>
  <si>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</si>
  <si>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</si>
  <si>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</si>
  <si>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</si>
  <si>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</si>
  <si>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</si>
  <si>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</si>
  <si>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</si>
  <si>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</si>
  <si>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</si>
  <si>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</si>
  <si>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</si>
  <si>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</si>
  <si>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</si>
  <si>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</si>
  <si>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</si>
  <si>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</si>
  <si>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</si>
  <si>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</si>
  <si>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</si>
  <si>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</si>
  <si>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</si>
  <si>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</si>
  <si>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</si>
  <si>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</si>
  <si>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</si>
  <si>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</si>
  <si>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</si>
  <si>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</si>
  <si>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</si>
  <si>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</si>
  <si>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</si>
  <si>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</si>
  <si>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</si>
  <si>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</si>
  <si>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</si>
  <si>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</si>
  <si>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</si>
  <si>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</si>
  <si>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</si>
  <si>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</si>
  <si>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</si>
  <si>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</si>
  <si>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</si>
  <si>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</si>
  <si>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</si>
  <si>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</si>
  <si>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</si>
  <si>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</si>
  <si>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</si>
  <si>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</si>
  <si>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</si>
  <si>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</si>
  <si>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</si>
  <si>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</si>
  <si>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</si>
  <si>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</si>
  <si>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</si>
  <si>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</si>
  <si>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</si>
  <si>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</si>
  <si>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</si>
  <si>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</si>
  <si>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</si>
  <si>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</si>
  <si>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</si>
  <si>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</si>
  <si>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</si>
  <si>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</si>
  <si>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</si>
  <si>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</si>
  <si>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</si>
  <si>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</si>
  <si>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</si>
  <si>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</si>
  <si>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</si>
  <si>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</si>
  <si>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</si>
  <si>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</si>
  <si>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</si>
  <si>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</si>
  <si>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</si>
  <si>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</si>
  <si>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</si>
  <si>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</si>
  <si>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</si>
  <si>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</si>
  <si>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</si>
  <si>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</si>
  <si>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</si>
  <si>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</si>
  <si>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</si>
  <si>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</si>
  <si>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</si>
  <si>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</si>
  <si>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</si>
  <si>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</si>
  <si>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</si>
  <si>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</si>
  <si>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</si>
  <si>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</si>
  <si>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</si>
  <si>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</si>
  <si>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</si>
  <si>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</si>
  <si>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</si>
  <si>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</si>
  <si>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</si>
  <si>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</si>
  <si>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Отчет по текущему ремонту общего имущества в многоквартирном доме № 44 по ул. Загородная за 2021 год.</t>
  </si>
  <si>
    <t>Аварийно-восстановительные работы</t>
  </si>
  <si>
    <t xml:space="preserve">ВРИО Генерального директора ООО "УКДС" - управляющей компании ООО "ГК Д.О.М. Колпино" ____________________________ Виноградов М.А.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</si>
</sst>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8" t="s">
        <v>187</v>
      </c>
      <c r="C3" s="499"/>
      <c r="D3" s="499"/>
      <c r="E3" s="49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0" t="s">
        <v>0</v>
      </c>
      <c r="C6" s="502" t="s">
        <v>1</v>
      </c>
      <c r="D6" s="502" t="s">
        <v>2</v>
      </c>
      <c r="E6" s="504" t="s">
        <v>6</v>
      </c>
    </row>
    <row r="7" spans="2:5" ht="13.5" customHeight="1" thickBot="1" x14ac:dyDescent="0.25">
      <c r="B7" s="501"/>
      <c r="C7" s="503"/>
      <c r="D7" s="503"/>
      <c r="E7" s="50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5"/>
      <c r="C10" s="172"/>
      <c r="D10" s="170" t="s">
        <v>9</v>
      </c>
      <c r="E10" s="82"/>
    </row>
    <row r="11" spans="2:5" s="25" customFormat="1" ht="16.5" thickBot="1" x14ac:dyDescent="0.3">
      <c r="B11" s="49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7" t="s">
        <v>95</v>
      </c>
      <c r="C96" s="497"/>
      <c r="D96" s="497"/>
      <c r="E96" s="49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06" t="s">
        <v>239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0" t="s">
        <v>0</v>
      </c>
      <c r="B9" s="502" t="s">
        <v>1</v>
      </c>
      <c r="C9" s="502" t="s">
        <v>2</v>
      </c>
      <c r="D9" s="504" t="s">
        <v>6</v>
      </c>
      <c r="E9" s="510" t="s">
        <v>132</v>
      </c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25" t="s">
        <v>135</v>
      </c>
      <c r="S9" s="532"/>
      <c r="T9" s="532"/>
      <c r="U9" s="525" t="s">
        <v>101</v>
      </c>
      <c r="V9" s="532"/>
      <c r="W9" s="525" t="s">
        <v>133</v>
      </c>
      <c r="X9" s="526"/>
    </row>
    <row r="10" spans="1:24" ht="149.25" customHeight="1" thickBot="1" x14ac:dyDescent="0.25">
      <c r="A10" s="507"/>
      <c r="B10" s="508"/>
      <c r="C10" s="508"/>
      <c r="D10" s="509"/>
      <c r="E10" s="510" t="s">
        <v>154</v>
      </c>
      <c r="F10" s="511"/>
      <c r="G10" s="511"/>
      <c r="H10" s="510" t="s">
        <v>162</v>
      </c>
      <c r="I10" s="511"/>
      <c r="J10" s="511"/>
      <c r="K10" s="510" t="s">
        <v>163</v>
      </c>
      <c r="L10" s="511"/>
      <c r="M10" s="511"/>
      <c r="N10" s="510" t="s">
        <v>157</v>
      </c>
      <c r="O10" s="531"/>
      <c r="P10" s="510" t="s">
        <v>158</v>
      </c>
      <c r="Q10" s="511"/>
      <c r="R10" s="527"/>
      <c r="S10" s="533"/>
      <c r="T10" s="533"/>
      <c r="U10" s="527"/>
      <c r="V10" s="533"/>
      <c r="W10" s="527"/>
      <c r="X10" s="528"/>
    </row>
    <row r="11" spans="1:24" ht="13.5" thickBot="1" x14ac:dyDescent="0.25">
      <c r="A11" s="507"/>
      <c r="B11" s="508"/>
      <c r="C11" s="508"/>
      <c r="D11" s="50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3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4" t="s">
        <v>12</v>
      </c>
      <c r="B16" s="53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4"/>
      <c r="B17" s="53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5" t="s">
        <v>14</v>
      </c>
      <c r="B18" s="53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5"/>
      <c r="B19" s="53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2" t="s">
        <v>167</v>
      </c>
      <c r="B21" s="53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3"/>
      <c r="B22" s="53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3" t="s">
        <v>168</v>
      </c>
      <c r="B23" s="54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3"/>
      <c r="B24" s="54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3" t="s">
        <v>171</v>
      </c>
      <c r="B25" s="54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3"/>
      <c r="B26" s="54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3" t="s">
        <v>173</v>
      </c>
      <c r="B27" s="54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3"/>
      <c r="B28" s="54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3" t="s">
        <v>176</v>
      </c>
      <c r="B29" s="54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3"/>
      <c r="B30" s="54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4" t="s">
        <v>18</v>
      </c>
      <c r="B32" s="51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5"/>
      <c r="B33" s="51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6" t="s">
        <v>57</v>
      </c>
      <c r="B34" s="55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7"/>
      <c r="B35" s="55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4" t="s">
        <v>24</v>
      </c>
      <c r="B36" s="54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4"/>
      <c r="B37" s="55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5"/>
      <c r="B38" s="54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6" t="s">
        <v>25</v>
      </c>
      <c r="B39" s="56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7"/>
      <c r="B40" s="55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4" t="s">
        <v>27</v>
      </c>
      <c r="B41" s="54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7"/>
      <c r="B42" s="55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4" t="s">
        <v>29</v>
      </c>
      <c r="B43" s="51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5"/>
      <c r="B44" s="51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6" t="s">
        <v>31</v>
      </c>
      <c r="B45" s="52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7"/>
      <c r="B46" s="52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4" t="s">
        <v>32</v>
      </c>
      <c r="B47" s="54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5"/>
      <c r="B48" s="54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6" t="s">
        <v>34</v>
      </c>
      <c r="B49" s="51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7"/>
      <c r="B50" s="51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4" t="s">
        <v>35</v>
      </c>
      <c r="B51" s="54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5"/>
      <c r="B52" s="54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6" t="s">
        <v>36</v>
      </c>
      <c r="B53" s="51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7"/>
      <c r="B54" s="51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4" t="s">
        <v>37</v>
      </c>
      <c r="B55" s="54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5"/>
      <c r="B56" s="54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5" t="s">
        <v>51</v>
      </c>
      <c r="B57" s="53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6"/>
      <c r="B58" s="54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4" t="s">
        <v>150</v>
      </c>
      <c r="B59" s="54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5"/>
      <c r="B60" s="54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6" t="s">
        <v>39</v>
      </c>
      <c r="B61" s="51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7"/>
      <c r="B62" s="51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4" t="s">
        <v>41</v>
      </c>
      <c r="B63" s="54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5"/>
      <c r="B64" s="54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6" t="s">
        <v>152</v>
      </c>
      <c r="B65" s="51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7"/>
      <c r="B66" s="51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4" t="s">
        <v>182</v>
      </c>
      <c r="B67" s="54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5"/>
      <c r="B68" s="54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5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1"/>
      <c r="B70" s="54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2" t="s">
        <v>205</v>
      </c>
      <c r="B72" s="55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3"/>
      <c r="B73" s="55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4" t="s">
        <v>229</v>
      </c>
      <c r="B74" s="53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4"/>
      <c r="B75" s="53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4" t="s">
        <v>230</v>
      </c>
      <c r="B76" s="53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4"/>
      <c r="B77" s="53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4" t="s">
        <v>231</v>
      </c>
      <c r="B78" s="53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4"/>
      <c r="B79" s="53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4" t="s">
        <v>232</v>
      </c>
      <c r="B80" s="53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7"/>
      <c r="B81" s="55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4" t="s">
        <v>112</v>
      </c>
      <c r="B82" s="54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5"/>
      <c r="B83" s="54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6" t="s">
        <v>48</v>
      </c>
      <c r="B84" s="51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7"/>
      <c r="B85" s="51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3">
        <v>25</v>
      </c>
      <c r="B87" s="56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4"/>
      <c r="B88" s="56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7">
        <v>26</v>
      </c>
      <c r="B89" s="56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68"/>
      <c r="B90" s="57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5" t="s">
        <v>233</v>
      </c>
      <c r="B91" s="57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6"/>
      <c r="B92" s="57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29" t="s">
        <v>95</v>
      </c>
      <c r="B101" s="529"/>
      <c r="C101" s="529"/>
      <c r="D101" s="529"/>
      <c r="E101" s="529"/>
      <c r="F101" s="529"/>
      <c r="G101" s="529"/>
      <c r="H101" s="529"/>
      <c r="I101" s="529"/>
      <c r="J101" s="529"/>
      <c r="K101" s="529"/>
      <c r="L101" s="529"/>
      <c r="M101" s="529"/>
      <c r="N101" s="529"/>
      <c r="O101" s="529"/>
      <c r="P101" s="529"/>
      <c r="Q101" s="529"/>
      <c r="R101" s="529"/>
      <c r="S101" s="530"/>
      <c r="T101" s="529"/>
      <c r="U101" s="2"/>
      <c r="V101" s="2"/>
      <c r="W101" s="2"/>
      <c r="X101" s="2"/>
    </row>
    <row r="102" spans="1:24" ht="15" x14ac:dyDescent="0.25">
      <c r="A102" s="576" t="s">
        <v>71</v>
      </c>
      <c r="B102" s="56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7"/>
      <c r="B103" s="56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78" t="s">
        <v>16</v>
      </c>
      <c r="B104" s="56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79"/>
      <c r="B105" s="56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78" t="s">
        <v>18</v>
      </c>
      <c r="B106" s="56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79"/>
      <c r="B107" s="56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78" t="s">
        <v>57</v>
      </c>
      <c r="B108" s="56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79"/>
      <c r="B109" s="56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78" t="s">
        <v>24</v>
      </c>
      <c r="B110" s="56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79"/>
      <c r="B111" s="56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78" t="s">
        <v>25</v>
      </c>
      <c r="B112" s="56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79"/>
      <c r="B113" s="56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0">
        <v>7</v>
      </c>
      <c r="B114" s="56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1"/>
      <c r="B115" s="56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2">
        <v>8</v>
      </c>
      <c r="B116" s="56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3"/>
      <c r="B117" s="56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0">
        <v>9</v>
      </c>
      <c r="B118" s="56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1"/>
      <c r="B119" s="56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87" t="s">
        <v>139</v>
      </c>
      <c r="B129" s="58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88"/>
      <c r="B130" s="58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87" t="s">
        <v>140</v>
      </c>
      <c r="B131" s="58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88"/>
      <c r="B132" s="58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87" t="s">
        <v>141</v>
      </c>
      <c r="B133" s="58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88"/>
      <c r="B134" s="58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87" t="s">
        <v>111</v>
      </c>
      <c r="B135" s="58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79"/>
      <c r="B136" s="58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87" t="s">
        <v>142</v>
      </c>
      <c r="B141" s="58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88"/>
      <c r="B142" s="58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87" t="s">
        <v>143</v>
      </c>
      <c r="B143" s="58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88"/>
      <c r="B144" s="58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87" t="s">
        <v>144</v>
      </c>
      <c r="B145" s="58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88"/>
      <c r="B146" s="58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87" t="s">
        <v>145</v>
      </c>
      <c r="B147" s="58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88"/>
      <c r="B148" s="58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87" t="s">
        <v>146</v>
      </c>
      <c r="B149" s="58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88"/>
      <c r="B150" s="58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87" t="s">
        <v>147</v>
      </c>
      <c r="B151" s="58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88"/>
      <c r="B152" s="58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87" t="s">
        <v>148</v>
      </c>
      <c r="B153" s="58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88"/>
      <c r="B154" s="58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87" t="s">
        <v>149</v>
      </c>
      <c r="B155" s="58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79"/>
      <c r="B156" s="58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5"/>
  <sheetViews>
    <sheetView tabSelected="1" view="pageBreakPreview" topLeftCell="A7" zoomScaleNormal="70" zoomScaleSheetLayoutView="100" workbookViewId="0">
      <selection activeCell="EG20" sqref="EG20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600" t="s">
        <v>257</v>
      </c>
      <c r="B1" s="600"/>
      <c r="C1" s="600"/>
      <c r="D1" s="600"/>
    </row>
    <row r="2" spans="1:140" ht="12.75" customHeight="1" thickBot="1" x14ac:dyDescent="0.25">
      <c r="A2" s="1"/>
      <c r="D2" s="3"/>
    </row>
    <row r="3" spans="1:140" ht="27.75" customHeight="1" x14ac:dyDescent="0.2">
      <c r="A3" s="500" t="s">
        <v>0</v>
      </c>
      <c r="B3" s="502" t="s">
        <v>1</v>
      </c>
      <c r="C3" s="601" t="s">
        <v>2</v>
      </c>
      <c r="D3" s="589" t="s">
        <v>241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E3" s="589"/>
      <c r="BF3" s="589"/>
      <c r="BG3" s="589"/>
      <c r="BH3" s="589"/>
      <c r="BI3" s="589"/>
      <c r="BJ3" s="589"/>
      <c r="BK3" s="589"/>
      <c r="BL3" s="589"/>
      <c r="BM3" s="589"/>
      <c r="BN3" s="589"/>
      <c r="BO3" s="589"/>
      <c r="BP3" s="589"/>
      <c r="BQ3" s="589"/>
      <c r="BR3" s="589"/>
      <c r="BS3" s="589"/>
      <c r="BT3" s="589"/>
      <c r="BU3" s="589"/>
      <c r="BV3" s="589"/>
      <c r="BW3" s="589"/>
      <c r="BX3" s="589"/>
      <c r="BY3" s="589"/>
      <c r="BZ3" s="589"/>
      <c r="CA3" s="589"/>
      <c r="CB3" s="589"/>
      <c r="CC3" s="589"/>
      <c r="CD3" s="589"/>
      <c r="CE3" s="589"/>
      <c r="CF3" s="589"/>
      <c r="CG3" s="589"/>
      <c r="CH3" s="589"/>
      <c r="CI3" s="589"/>
      <c r="CJ3" s="589"/>
      <c r="CK3" s="589"/>
      <c r="CL3" s="589"/>
      <c r="CM3" s="589"/>
      <c r="CN3" s="589"/>
      <c r="CO3" s="589"/>
      <c r="CP3" s="589"/>
      <c r="CQ3" s="589"/>
      <c r="CR3" s="589"/>
      <c r="CS3" s="589"/>
      <c r="CT3" s="589"/>
      <c r="CU3" s="589"/>
      <c r="CV3" s="589"/>
      <c r="CW3" s="589"/>
      <c r="CX3" s="589"/>
      <c r="CY3" s="589"/>
      <c r="CZ3" s="589"/>
      <c r="DA3" s="589"/>
      <c r="DB3" s="589"/>
      <c r="DC3" s="589"/>
      <c r="DD3" s="589"/>
      <c r="DE3" s="589"/>
      <c r="DF3" s="589"/>
      <c r="DG3" s="589"/>
      <c r="DH3" s="589"/>
      <c r="DI3" s="589"/>
      <c r="DJ3" s="589"/>
      <c r="DK3" s="589"/>
      <c r="DL3" s="589"/>
      <c r="DM3" s="589"/>
      <c r="DN3" s="589"/>
      <c r="DO3" s="589"/>
      <c r="DP3" s="589"/>
      <c r="DQ3" s="589"/>
      <c r="DR3" s="589"/>
      <c r="DS3" s="589"/>
      <c r="DT3" s="589"/>
      <c r="DU3" s="589"/>
      <c r="DV3" s="589"/>
      <c r="DW3" s="589"/>
      <c r="DX3" s="525"/>
      <c r="DY3" s="592" t="s">
        <v>243</v>
      </c>
      <c r="DZ3" s="483" t="s">
        <v>244</v>
      </c>
      <c r="EA3" s="483" t="s">
        <v>245</v>
      </c>
      <c r="EB3" s="483" t="s">
        <v>246</v>
      </c>
      <c r="EC3" s="483" t="s">
        <v>247</v>
      </c>
      <c r="ED3" s="483" t="s">
        <v>248</v>
      </c>
      <c r="EE3" s="483" t="s">
        <v>249</v>
      </c>
      <c r="EF3" s="483" t="s">
        <v>250</v>
      </c>
      <c r="EG3" s="483" t="s">
        <v>251</v>
      </c>
      <c r="EH3" s="483" t="s">
        <v>252</v>
      </c>
      <c r="EI3" s="483" t="s">
        <v>253</v>
      </c>
      <c r="EJ3" s="479" t="s">
        <v>254</v>
      </c>
    </row>
    <row r="4" spans="1:140" ht="25.5" customHeight="1" x14ac:dyDescent="0.2">
      <c r="A4" s="507"/>
      <c r="B4" s="508"/>
      <c r="C4" s="602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  <c r="CY4" s="590"/>
      <c r="CZ4" s="590"/>
      <c r="DA4" s="590"/>
      <c r="DB4" s="590"/>
      <c r="DC4" s="590"/>
      <c r="DD4" s="590"/>
      <c r="DE4" s="590"/>
      <c r="DF4" s="590"/>
      <c r="DG4" s="590"/>
      <c r="DH4" s="590"/>
      <c r="DI4" s="590"/>
      <c r="DJ4" s="590"/>
      <c r="DK4" s="590"/>
      <c r="DL4" s="590"/>
      <c r="DM4" s="590"/>
      <c r="DN4" s="590"/>
      <c r="DO4" s="590"/>
      <c r="DP4" s="590"/>
      <c r="DQ4" s="590"/>
      <c r="DR4" s="590"/>
      <c r="DS4" s="590"/>
      <c r="DT4" s="590"/>
      <c r="DU4" s="590"/>
      <c r="DV4" s="590"/>
      <c r="DW4" s="590"/>
      <c r="DX4" s="591"/>
      <c r="DY4" s="593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80"/>
    </row>
    <row r="5" spans="1:140" ht="13.5" customHeight="1" thickBot="1" x14ac:dyDescent="0.25">
      <c r="A5" s="507"/>
      <c r="B5" s="508"/>
      <c r="C5" s="602"/>
      <c r="D5" s="476" t="s">
        <v>242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8"/>
      <c r="DY5" s="482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1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87">
        <f>SUM(DY6:EJ6)</f>
        <v>0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>
        <f>DY8+DY10</f>
        <v>0</v>
      </c>
      <c r="DZ6" s="475"/>
      <c r="EA6" s="475"/>
      <c r="EB6" s="475"/>
      <c r="EC6" s="475"/>
      <c r="ED6" s="475">
        <f>ED8</f>
        <v>0</v>
      </c>
      <c r="EE6" s="475"/>
      <c r="EF6" s="475"/>
      <c r="EG6" s="475"/>
      <c r="EH6" s="475">
        <f>EH7+EH9</f>
        <v>0</v>
      </c>
      <c r="EI6" s="475"/>
      <c r="EJ6" s="475">
        <f>EJ9</f>
        <v>0</v>
      </c>
    </row>
    <row r="7" spans="1:140" s="25" customFormat="1" ht="15" x14ac:dyDescent="0.25">
      <c r="A7" s="516"/>
      <c r="B7" s="611"/>
      <c r="C7" s="350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/>
      <c r="ED7" s="489"/>
      <c r="EE7" s="489"/>
      <c r="EF7" s="489"/>
      <c r="EG7" s="489"/>
      <c r="EH7" s="489"/>
      <c r="EI7" s="489"/>
      <c r="EJ7" s="489"/>
    </row>
    <row r="8" spans="1:140" s="25" customFormat="1" ht="19.5" customHeight="1" x14ac:dyDescent="0.25">
      <c r="A8" s="524"/>
      <c r="B8" s="541"/>
      <c r="C8" s="191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467"/>
      <c r="EE8" s="467"/>
      <c r="EF8" s="467"/>
      <c r="EG8" s="467"/>
      <c r="EH8" s="467"/>
      <c r="EI8" s="467"/>
      <c r="EJ8" s="467"/>
    </row>
    <row r="9" spans="1:140" s="25" customFormat="1" ht="15" customHeight="1" x14ac:dyDescent="0.25">
      <c r="A9" s="514" t="s">
        <v>167</v>
      </c>
      <c r="B9" s="598"/>
      <c r="C9" s="335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</row>
    <row r="10" spans="1:140" s="25" customFormat="1" ht="15" customHeight="1" thickBot="1" x14ac:dyDescent="0.3">
      <c r="A10" s="517"/>
      <c r="B10" s="599"/>
      <c r="C10" s="329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</row>
    <row r="11" spans="1:140" s="25" customFormat="1" ht="15.75" thickBot="1" x14ac:dyDescent="0.3">
      <c r="A11" s="397" t="s">
        <v>75</v>
      </c>
      <c r="B11" s="454" t="s">
        <v>76</v>
      </c>
      <c r="C11" s="399" t="s">
        <v>11</v>
      </c>
      <c r="D11" s="487">
        <f>SUM(DY11:EJ11)</f>
        <v>5.0259999999999998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87">
        <f>DY13+DY23+DY25</f>
        <v>0</v>
      </c>
      <c r="DZ11" s="487">
        <f>DZ13+DZ23+DZ25</f>
        <v>0</v>
      </c>
      <c r="EA11" s="487">
        <f t="shared" ref="EA11:EJ11" si="0">EA13+EA23+EA25</f>
        <v>0</v>
      </c>
      <c r="EB11" s="487">
        <f t="shared" si="0"/>
        <v>0</v>
      </c>
      <c r="EC11" s="487">
        <f t="shared" si="0"/>
        <v>0</v>
      </c>
      <c r="ED11" s="487">
        <f t="shared" si="0"/>
        <v>0</v>
      </c>
      <c r="EE11" s="487">
        <f t="shared" si="0"/>
        <v>0</v>
      </c>
      <c r="EF11" s="487">
        <f t="shared" si="0"/>
        <v>0</v>
      </c>
      <c r="EG11" s="487">
        <f t="shared" si="0"/>
        <v>5.0259999999999998</v>
      </c>
      <c r="EH11" s="487">
        <f t="shared" si="0"/>
        <v>0</v>
      </c>
      <c r="EI11" s="487">
        <f t="shared" si="0"/>
        <v>0</v>
      </c>
      <c r="EJ11" s="487">
        <f t="shared" si="0"/>
        <v>0</v>
      </c>
    </row>
    <row r="12" spans="1:140" s="25" customFormat="1" ht="15" x14ac:dyDescent="0.25">
      <c r="A12" s="607" t="s">
        <v>205</v>
      </c>
      <c r="B12" s="609" t="s">
        <v>206</v>
      </c>
      <c r="C12" s="466" t="s">
        <v>17</v>
      </c>
      <c r="D12" s="469">
        <f>D14+D16+D18+D20</f>
        <v>0</v>
      </c>
      <c r="E12" s="469">
        <f t="shared" ref="E12:BP12" si="1">E14+E16+E18+E20</f>
        <v>0</v>
      </c>
      <c r="F12" s="469">
        <f t="shared" si="1"/>
        <v>0</v>
      </c>
      <c r="G12" s="469">
        <f t="shared" si="1"/>
        <v>0</v>
      </c>
      <c r="H12" s="469">
        <f t="shared" si="1"/>
        <v>0</v>
      </c>
      <c r="I12" s="469">
        <f t="shared" si="1"/>
        <v>0</v>
      </c>
      <c r="J12" s="469">
        <f t="shared" si="1"/>
        <v>0</v>
      </c>
      <c r="K12" s="469">
        <f t="shared" si="1"/>
        <v>0</v>
      </c>
      <c r="L12" s="469">
        <f t="shared" si="1"/>
        <v>0</v>
      </c>
      <c r="M12" s="469">
        <f t="shared" si="1"/>
        <v>0</v>
      </c>
      <c r="N12" s="469">
        <f t="shared" si="1"/>
        <v>0</v>
      </c>
      <c r="O12" s="469">
        <f t="shared" si="1"/>
        <v>0</v>
      </c>
      <c r="P12" s="469">
        <f t="shared" si="1"/>
        <v>0</v>
      </c>
      <c r="Q12" s="469">
        <f t="shared" si="1"/>
        <v>0</v>
      </c>
      <c r="R12" s="469">
        <f t="shared" si="1"/>
        <v>0</v>
      </c>
      <c r="S12" s="469">
        <f t="shared" si="1"/>
        <v>0</v>
      </c>
      <c r="T12" s="469">
        <f t="shared" si="1"/>
        <v>0</v>
      </c>
      <c r="U12" s="469">
        <f t="shared" si="1"/>
        <v>0</v>
      </c>
      <c r="V12" s="469">
        <f t="shared" si="1"/>
        <v>0</v>
      </c>
      <c r="W12" s="469">
        <f t="shared" si="1"/>
        <v>0</v>
      </c>
      <c r="X12" s="469">
        <f t="shared" si="1"/>
        <v>0</v>
      </c>
      <c r="Y12" s="469">
        <f t="shared" si="1"/>
        <v>0</v>
      </c>
      <c r="Z12" s="469">
        <f t="shared" si="1"/>
        <v>0</v>
      </c>
      <c r="AA12" s="469">
        <f t="shared" si="1"/>
        <v>0</v>
      </c>
      <c r="AB12" s="469">
        <f t="shared" si="1"/>
        <v>0</v>
      </c>
      <c r="AC12" s="469">
        <f t="shared" si="1"/>
        <v>0</v>
      </c>
      <c r="AD12" s="469">
        <f t="shared" si="1"/>
        <v>0</v>
      </c>
      <c r="AE12" s="469">
        <f t="shared" si="1"/>
        <v>0</v>
      </c>
      <c r="AF12" s="469">
        <f t="shared" si="1"/>
        <v>0</v>
      </c>
      <c r="AG12" s="469">
        <f t="shared" si="1"/>
        <v>0</v>
      </c>
      <c r="AH12" s="469">
        <f t="shared" si="1"/>
        <v>0</v>
      </c>
      <c r="AI12" s="469">
        <f t="shared" si="1"/>
        <v>0</v>
      </c>
      <c r="AJ12" s="469">
        <f t="shared" si="1"/>
        <v>0</v>
      </c>
      <c r="AK12" s="469">
        <f t="shared" si="1"/>
        <v>0</v>
      </c>
      <c r="AL12" s="469">
        <f t="shared" si="1"/>
        <v>0</v>
      </c>
      <c r="AM12" s="469">
        <f t="shared" si="1"/>
        <v>0</v>
      </c>
      <c r="AN12" s="469">
        <f t="shared" si="1"/>
        <v>0</v>
      </c>
      <c r="AO12" s="469">
        <f t="shared" si="1"/>
        <v>0</v>
      </c>
      <c r="AP12" s="469">
        <f t="shared" si="1"/>
        <v>0</v>
      </c>
      <c r="AQ12" s="469">
        <f t="shared" si="1"/>
        <v>0</v>
      </c>
      <c r="AR12" s="469">
        <f t="shared" si="1"/>
        <v>0</v>
      </c>
      <c r="AS12" s="469">
        <f t="shared" si="1"/>
        <v>0</v>
      </c>
      <c r="AT12" s="469">
        <f t="shared" si="1"/>
        <v>0</v>
      </c>
      <c r="AU12" s="469">
        <f t="shared" si="1"/>
        <v>0</v>
      </c>
      <c r="AV12" s="469">
        <f t="shared" si="1"/>
        <v>0</v>
      </c>
      <c r="AW12" s="469">
        <f t="shared" si="1"/>
        <v>0</v>
      </c>
      <c r="AX12" s="469">
        <f t="shared" si="1"/>
        <v>0</v>
      </c>
      <c r="AY12" s="469">
        <f t="shared" si="1"/>
        <v>0</v>
      </c>
      <c r="AZ12" s="469">
        <f t="shared" si="1"/>
        <v>0</v>
      </c>
      <c r="BA12" s="469">
        <f t="shared" si="1"/>
        <v>0</v>
      </c>
      <c r="BB12" s="469">
        <f t="shared" si="1"/>
        <v>0</v>
      </c>
      <c r="BC12" s="469">
        <f t="shared" si="1"/>
        <v>0</v>
      </c>
      <c r="BD12" s="469">
        <f t="shared" si="1"/>
        <v>0</v>
      </c>
      <c r="BE12" s="469">
        <f t="shared" si="1"/>
        <v>0</v>
      </c>
      <c r="BF12" s="469">
        <f t="shared" si="1"/>
        <v>0</v>
      </c>
      <c r="BG12" s="469">
        <f t="shared" si="1"/>
        <v>0</v>
      </c>
      <c r="BH12" s="469">
        <f t="shared" si="1"/>
        <v>0</v>
      </c>
      <c r="BI12" s="469">
        <f t="shared" si="1"/>
        <v>0</v>
      </c>
      <c r="BJ12" s="469">
        <f t="shared" si="1"/>
        <v>0</v>
      </c>
      <c r="BK12" s="469">
        <f t="shared" si="1"/>
        <v>0</v>
      </c>
      <c r="BL12" s="469">
        <f t="shared" si="1"/>
        <v>0</v>
      </c>
      <c r="BM12" s="469">
        <f t="shared" si="1"/>
        <v>0</v>
      </c>
      <c r="BN12" s="469">
        <f t="shared" si="1"/>
        <v>0</v>
      </c>
      <c r="BO12" s="469">
        <f t="shared" si="1"/>
        <v>0</v>
      </c>
      <c r="BP12" s="469">
        <f t="shared" si="1"/>
        <v>0</v>
      </c>
      <c r="BQ12" s="469">
        <f t="shared" ref="BQ12:EB12" si="2">BQ14+BQ16+BQ18+BQ20</f>
        <v>0</v>
      </c>
      <c r="BR12" s="469">
        <f t="shared" si="2"/>
        <v>0</v>
      </c>
      <c r="BS12" s="469">
        <f t="shared" si="2"/>
        <v>0</v>
      </c>
      <c r="BT12" s="469">
        <f t="shared" si="2"/>
        <v>0</v>
      </c>
      <c r="BU12" s="469">
        <f t="shared" si="2"/>
        <v>0</v>
      </c>
      <c r="BV12" s="469">
        <f t="shared" si="2"/>
        <v>0</v>
      </c>
      <c r="BW12" s="469">
        <f t="shared" si="2"/>
        <v>0</v>
      </c>
      <c r="BX12" s="469">
        <f t="shared" si="2"/>
        <v>0</v>
      </c>
      <c r="BY12" s="469">
        <f t="shared" si="2"/>
        <v>0</v>
      </c>
      <c r="BZ12" s="469">
        <f t="shared" si="2"/>
        <v>0</v>
      </c>
      <c r="CA12" s="469">
        <f t="shared" si="2"/>
        <v>0</v>
      </c>
      <c r="CB12" s="469">
        <f t="shared" si="2"/>
        <v>0</v>
      </c>
      <c r="CC12" s="469">
        <f t="shared" si="2"/>
        <v>0</v>
      </c>
      <c r="CD12" s="469">
        <f t="shared" si="2"/>
        <v>0</v>
      </c>
      <c r="CE12" s="469">
        <f t="shared" si="2"/>
        <v>0</v>
      </c>
      <c r="CF12" s="469">
        <f t="shared" si="2"/>
        <v>0</v>
      </c>
      <c r="CG12" s="469">
        <f t="shared" si="2"/>
        <v>0</v>
      </c>
      <c r="CH12" s="469">
        <f t="shared" si="2"/>
        <v>0</v>
      </c>
      <c r="CI12" s="469">
        <f t="shared" si="2"/>
        <v>0</v>
      </c>
      <c r="CJ12" s="469">
        <f t="shared" si="2"/>
        <v>0</v>
      </c>
      <c r="CK12" s="469">
        <f t="shared" si="2"/>
        <v>0</v>
      </c>
      <c r="CL12" s="469">
        <f t="shared" si="2"/>
        <v>0</v>
      </c>
      <c r="CM12" s="469">
        <f t="shared" si="2"/>
        <v>0</v>
      </c>
      <c r="CN12" s="469">
        <f t="shared" si="2"/>
        <v>0</v>
      </c>
      <c r="CO12" s="469">
        <f t="shared" si="2"/>
        <v>0</v>
      </c>
      <c r="CP12" s="469">
        <f t="shared" si="2"/>
        <v>0</v>
      </c>
      <c r="CQ12" s="469">
        <f t="shared" si="2"/>
        <v>0</v>
      </c>
      <c r="CR12" s="469">
        <f t="shared" si="2"/>
        <v>0</v>
      </c>
      <c r="CS12" s="469">
        <f t="shared" si="2"/>
        <v>0</v>
      </c>
      <c r="CT12" s="469">
        <f t="shared" si="2"/>
        <v>0</v>
      </c>
      <c r="CU12" s="469">
        <f t="shared" si="2"/>
        <v>0</v>
      </c>
      <c r="CV12" s="469">
        <f t="shared" si="2"/>
        <v>0</v>
      </c>
      <c r="CW12" s="469">
        <f t="shared" si="2"/>
        <v>0</v>
      </c>
      <c r="CX12" s="469">
        <f t="shared" si="2"/>
        <v>0</v>
      </c>
      <c r="CY12" s="469">
        <f t="shared" si="2"/>
        <v>0</v>
      </c>
      <c r="CZ12" s="469">
        <f t="shared" si="2"/>
        <v>0</v>
      </c>
      <c r="DA12" s="469">
        <f t="shared" si="2"/>
        <v>0</v>
      </c>
      <c r="DB12" s="469">
        <f t="shared" si="2"/>
        <v>0</v>
      </c>
      <c r="DC12" s="469">
        <f t="shared" si="2"/>
        <v>0</v>
      </c>
      <c r="DD12" s="469">
        <f t="shared" si="2"/>
        <v>0</v>
      </c>
      <c r="DE12" s="469">
        <f t="shared" si="2"/>
        <v>0</v>
      </c>
      <c r="DF12" s="469">
        <f t="shared" si="2"/>
        <v>0</v>
      </c>
      <c r="DG12" s="469">
        <f t="shared" si="2"/>
        <v>0</v>
      </c>
      <c r="DH12" s="469">
        <f t="shared" si="2"/>
        <v>0</v>
      </c>
      <c r="DI12" s="469">
        <f t="shared" si="2"/>
        <v>0</v>
      </c>
      <c r="DJ12" s="469">
        <f t="shared" si="2"/>
        <v>0</v>
      </c>
      <c r="DK12" s="469">
        <f t="shared" si="2"/>
        <v>0</v>
      </c>
      <c r="DL12" s="469">
        <f t="shared" si="2"/>
        <v>0</v>
      </c>
      <c r="DM12" s="469">
        <f t="shared" si="2"/>
        <v>0</v>
      </c>
      <c r="DN12" s="469">
        <f t="shared" si="2"/>
        <v>0</v>
      </c>
      <c r="DO12" s="469">
        <f t="shared" si="2"/>
        <v>0</v>
      </c>
      <c r="DP12" s="469">
        <f t="shared" si="2"/>
        <v>0</v>
      </c>
      <c r="DQ12" s="469">
        <f t="shared" si="2"/>
        <v>0</v>
      </c>
      <c r="DR12" s="469">
        <f t="shared" si="2"/>
        <v>0</v>
      </c>
      <c r="DS12" s="469">
        <f t="shared" si="2"/>
        <v>0</v>
      </c>
      <c r="DT12" s="469">
        <f t="shared" si="2"/>
        <v>0</v>
      </c>
      <c r="DU12" s="469">
        <f t="shared" si="2"/>
        <v>0</v>
      </c>
      <c r="DV12" s="469">
        <f t="shared" si="2"/>
        <v>0</v>
      </c>
      <c r="DW12" s="469">
        <f t="shared" si="2"/>
        <v>0</v>
      </c>
      <c r="DX12" s="469">
        <f t="shared" si="2"/>
        <v>0</v>
      </c>
      <c r="DY12" s="469">
        <f t="shared" si="2"/>
        <v>0</v>
      </c>
      <c r="DZ12" s="486">
        <f t="shared" si="2"/>
        <v>0</v>
      </c>
      <c r="EA12" s="469">
        <f t="shared" si="2"/>
        <v>0</v>
      </c>
      <c r="EB12" s="469">
        <f t="shared" si="2"/>
        <v>0</v>
      </c>
      <c r="EC12" s="469">
        <f t="shared" ref="EC12:EJ12" si="3">EC14+EC16+EC18+EC20</f>
        <v>0</v>
      </c>
      <c r="ED12" s="469">
        <f t="shared" si="3"/>
        <v>0</v>
      </c>
      <c r="EE12" s="469">
        <f t="shared" si="3"/>
        <v>0</v>
      </c>
      <c r="EF12" s="469">
        <f t="shared" si="3"/>
        <v>0</v>
      </c>
      <c r="EG12" s="469">
        <f t="shared" si="3"/>
        <v>1E-3</v>
      </c>
      <c r="EH12" s="469">
        <f t="shared" si="3"/>
        <v>0</v>
      </c>
      <c r="EI12" s="469">
        <f t="shared" si="3"/>
        <v>0</v>
      </c>
      <c r="EJ12" s="469">
        <f t="shared" si="3"/>
        <v>0</v>
      </c>
    </row>
    <row r="13" spans="1:140" s="25" customFormat="1" ht="15" x14ac:dyDescent="0.25">
      <c r="A13" s="608"/>
      <c r="B13" s="610"/>
      <c r="C13" s="461" t="s">
        <v>11</v>
      </c>
      <c r="D13" s="467">
        <f>D15+D17+D19+D21</f>
        <v>0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f>DY15+DY17+DY19+DY21</f>
        <v>0</v>
      </c>
      <c r="DZ13" s="469">
        <f t="shared" ref="DZ13:EJ13" si="4">DZ15+DZ17+DZ19+DZ21</f>
        <v>0</v>
      </c>
      <c r="EA13" s="467">
        <f t="shared" si="4"/>
        <v>0</v>
      </c>
      <c r="EB13" s="467">
        <f t="shared" si="4"/>
        <v>0</v>
      </c>
      <c r="EC13" s="467">
        <f t="shared" si="4"/>
        <v>0</v>
      </c>
      <c r="ED13" s="467">
        <f t="shared" si="4"/>
        <v>0</v>
      </c>
      <c r="EE13" s="467">
        <f t="shared" si="4"/>
        <v>0</v>
      </c>
      <c r="EF13" s="467">
        <f t="shared" si="4"/>
        <v>0</v>
      </c>
      <c r="EG13" s="467">
        <f t="shared" si="4"/>
        <v>5.0259999999999998</v>
      </c>
      <c r="EH13" s="467">
        <f t="shared" si="4"/>
        <v>0</v>
      </c>
      <c r="EI13" s="467">
        <f t="shared" si="4"/>
        <v>0</v>
      </c>
      <c r="EJ13" s="467">
        <f t="shared" si="4"/>
        <v>0</v>
      </c>
    </row>
    <row r="14" spans="1:140" ht="15" x14ac:dyDescent="0.25">
      <c r="A14" s="524" t="s">
        <v>229</v>
      </c>
      <c r="B14" s="537" t="s">
        <v>19</v>
      </c>
      <c r="C14" s="191" t="s">
        <v>20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24"/>
      <c r="B15" s="537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24" t="s">
        <v>230</v>
      </c>
      <c r="B16" s="537" t="s">
        <v>21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5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24"/>
      <c r="B17" s="537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24" t="s">
        <v>231</v>
      </c>
      <c r="B18" s="537" t="s">
        <v>22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5"/>
      <c r="DZ18" s="467"/>
      <c r="EA18" s="467"/>
      <c r="EB18" s="467"/>
      <c r="EC18" s="467"/>
      <c r="ED18" s="467"/>
      <c r="EE18" s="467"/>
      <c r="EF18" s="467"/>
      <c r="EG18" s="467">
        <v>1E-3</v>
      </c>
      <c r="EH18" s="467"/>
      <c r="EI18" s="467"/>
      <c r="EJ18" s="467"/>
    </row>
    <row r="19" spans="1:140" ht="15" x14ac:dyDescent="0.25">
      <c r="A19" s="524"/>
      <c r="B19" s="537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>
        <v>5.0259999999999998</v>
      </c>
      <c r="EH19" s="467"/>
      <c r="EI19" s="467"/>
      <c r="EJ19" s="467"/>
    </row>
    <row r="20" spans="1:140" ht="15" x14ac:dyDescent="0.25">
      <c r="A20" s="524" t="s">
        <v>232</v>
      </c>
      <c r="B20" s="537" t="s">
        <v>23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x14ac:dyDescent="0.25">
      <c r="A21" s="515"/>
      <c r="B21" s="597"/>
      <c r="C21" s="344" t="s">
        <v>11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0" ht="15" x14ac:dyDescent="0.25">
      <c r="A22" s="524" t="s">
        <v>112</v>
      </c>
      <c r="B22" s="540" t="s">
        <v>49</v>
      </c>
      <c r="C22" s="191" t="s">
        <v>28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24"/>
      <c r="B23" s="540"/>
      <c r="C23" s="191" t="s">
        <v>11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14" t="s">
        <v>48</v>
      </c>
      <c r="B24" s="598" t="s">
        <v>216</v>
      </c>
      <c r="C24" s="335" t="s">
        <v>28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.75" thickBot="1" x14ac:dyDescent="0.3">
      <c r="A25" s="517"/>
      <c r="B25" s="599"/>
      <c r="C25" s="329" t="s">
        <v>11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87">
        <f>SUM(DY26:EJ26)</f>
        <v>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 t="shared" ref="DY26:DZ26" si="5">DY28+DY30+DY32</f>
        <v>0</v>
      </c>
      <c r="DZ26" s="464">
        <f t="shared" si="5"/>
        <v>0</v>
      </c>
      <c r="EA26" s="464">
        <f>EA28+EA30+EA32</f>
        <v>0</v>
      </c>
      <c r="EB26" s="464">
        <f t="shared" ref="EB26:EJ26" si="6">EB28+EB30+EB32</f>
        <v>0</v>
      </c>
      <c r="EC26" s="464">
        <f t="shared" si="6"/>
        <v>0</v>
      </c>
      <c r="ED26" s="464">
        <f t="shared" si="6"/>
        <v>0</v>
      </c>
      <c r="EE26" s="464">
        <f t="shared" si="6"/>
        <v>0</v>
      </c>
      <c r="EF26" s="464">
        <f t="shared" si="6"/>
        <v>0</v>
      </c>
      <c r="EG26" s="464">
        <f t="shared" si="6"/>
        <v>0</v>
      </c>
      <c r="EH26" s="464">
        <f t="shared" si="6"/>
        <v>0</v>
      </c>
      <c r="EI26" s="464">
        <f t="shared" si="6"/>
        <v>0</v>
      </c>
      <c r="EJ26" s="464">
        <f t="shared" si="6"/>
        <v>0</v>
      </c>
    </row>
    <row r="27" spans="1:140" s="25" customFormat="1" ht="15" x14ac:dyDescent="0.25">
      <c r="A27" s="594">
        <v>25</v>
      </c>
      <c r="B27" s="596" t="s">
        <v>217</v>
      </c>
      <c r="C27" s="335" t="s">
        <v>17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</row>
    <row r="28" spans="1:140" s="25" customFormat="1" ht="15" x14ac:dyDescent="0.25">
      <c r="A28" s="595"/>
      <c r="B28" s="597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0" s="25" customFormat="1" ht="15" x14ac:dyDescent="0.25">
      <c r="A29" s="605">
        <v>26</v>
      </c>
      <c r="B29" s="606" t="s">
        <v>255</v>
      </c>
      <c r="C29" s="490" t="s">
        <v>28</v>
      </c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2"/>
      <c r="EB29" s="491"/>
      <c r="EC29" s="491"/>
      <c r="ED29" s="491"/>
      <c r="EE29" s="491"/>
      <c r="EF29" s="491"/>
      <c r="EG29" s="491"/>
      <c r="EH29" s="491"/>
      <c r="EI29" s="491"/>
      <c r="EJ29" s="491"/>
    </row>
    <row r="30" spans="1:140" s="25" customFormat="1" ht="16.5" customHeight="1" x14ac:dyDescent="0.25">
      <c r="A30" s="605"/>
      <c r="B30" s="606"/>
      <c r="C30" s="191" t="s">
        <v>11</v>
      </c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3"/>
      <c r="DK30" s="493"/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72"/>
      <c r="EB30" s="493"/>
      <c r="EC30" s="493"/>
      <c r="ED30" s="493"/>
      <c r="EE30" s="493"/>
      <c r="EF30" s="493"/>
      <c r="EG30" s="493"/>
      <c r="EH30" s="493"/>
      <c r="EI30" s="493"/>
      <c r="EJ30" s="493"/>
    </row>
    <row r="31" spans="1:140" s="25" customFormat="1" ht="15" x14ac:dyDescent="0.25">
      <c r="A31" s="514" t="s">
        <v>233</v>
      </c>
      <c r="B31" s="603" t="s">
        <v>60</v>
      </c>
      <c r="C31" s="335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0" s="25" customFormat="1" ht="15.75" thickBot="1" x14ac:dyDescent="0.3">
      <c r="A32" s="517"/>
      <c r="B32" s="604"/>
      <c r="C32" s="329" t="s">
        <v>11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</row>
    <row r="33" spans="1:140" s="25" customFormat="1" ht="17.25" customHeight="1" thickBot="1" x14ac:dyDescent="0.3">
      <c r="A33" s="397" t="s">
        <v>219</v>
      </c>
      <c r="B33" s="398" t="s">
        <v>258</v>
      </c>
      <c r="C33" s="399" t="s">
        <v>11</v>
      </c>
      <c r="D33" s="487">
        <f>SUM(DY33:EJ33)</f>
        <v>0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</row>
    <row r="34" spans="1:140" s="25" customFormat="1" ht="21.75" customHeight="1" thickBot="1" x14ac:dyDescent="0.3">
      <c r="A34" s="417"/>
      <c r="B34" s="418" t="s">
        <v>90</v>
      </c>
      <c r="C34" s="419" t="s">
        <v>11</v>
      </c>
      <c r="D34" s="465">
        <f>D6+D11+D26+D33</f>
        <v>5.0259999999999998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>
        <f>DY6+DY11+DY26+DY33</f>
        <v>0</v>
      </c>
      <c r="DZ34" s="465">
        <f>DZ6+DZ11+DZ26+DZ33</f>
        <v>0</v>
      </c>
      <c r="EA34" s="465">
        <f>EA6+EA11+EA26+EA33</f>
        <v>0</v>
      </c>
      <c r="EB34" s="465">
        <f t="shared" ref="EB34:EJ34" si="7">EB6+EB11+EB26+EB33</f>
        <v>0</v>
      </c>
      <c r="EC34" s="465">
        <f t="shared" si="7"/>
        <v>0</v>
      </c>
      <c r="ED34" s="465">
        <f t="shared" si="7"/>
        <v>0</v>
      </c>
      <c r="EE34" s="465">
        <f t="shared" si="7"/>
        <v>0</v>
      </c>
      <c r="EF34" s="465">
        <f t="shared" si="7"/>
        <v>0</v>
      </c>
      <c r="EG34" s="465">
        <f t="shared" si="7"/>
        <v>5.0259999999999998</v>
      </c>
      <c r="EH34" s="465">
        <f t="shared" si="7"/>
        <v>0</v>
      </c>
      <c r="EI34" s="465">
        <f t="shared" si="7"/>
        <v>0</v>
      </c>
      <c r="EJ34" s="465">
        <f t="shared" si="7"/>
        <v>0</v>
      </c>
    </row>
    <row r="35" spans="1:140" s="25" customFormat="1" ht="15" x14ac:dyDescent="0.25">
      <c r="A35" s="460"/>
      <c r="B35" s="200"/>
      <c r="C35" s="201"/>
      <c r="D35" s="203"/>
    </row>
    <row r="36" spans="1:140" ht="39" customHeight="1" x14ac:dyDescent="0.25">
      <c r="A36" s="89" t="s">
        <v>259</v>
      </c>
      <c r="C36" s="89"/>
    </row>
    <row r="37" spans="1:140" ht="18.75" customHeight="1" x14ac:dyDescent="0.25">
      <c r="C37" s="89"/>
    </row>
    <row r="38" spans="1:140" ht="22.5" customHeight="1" x14ac:dyDescent="0.25">
      <c r="B38" s="89" t="s">
        <v>256</v>
      </c>
      <c r="C38" s="89"/>
    </row>
    <row r="40" spans="1:140" ht="12.75" customHeight="1" x14ac:dyDescent="0.2"/>
    <row r="41" spans="1:140" s="16" customFormat="1" ht="15.75" x14ac:dyDescent="0.25">
      <c r="A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15.75" x14ac:dyDescent="0.25">
      <c r="A42" s="2"/>
      <c r="B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</sheetData>
  <mergeCells count="154"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7:A8"/>
    <mergeCell ref="B7:B8"/>
    <mergeCell ref="B22:B23"/>
    <mergeCell ref="A24:A25"/>
    <mergeCell ref="B24:B25"/>
    <mergeCell ref="A20:A21"/>
    <mergeCell ref="B20:B21"/>
    <mergeCell ref="A22:A23"/>
    <mergeCell ref="E3:E4"/>
    <mergeCell ref="F3:F4"/>
    <mergeCell ref="G3:G4"/>
    <mergeCell ref="H3:H4"/>
    <mergeCell ref="I3:I4"/>
    <mergeCell ref="D3:D4"/>
    <mergeCell ref="A27:A28"/>
    <mergeCell ref="B27:B28"/>
    <mergeCell ref="A9:A10"/>
    <mergeCell ref="B9:B10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2021-10-15T10:41:08Z</dcterms:modified>
</cp:coreProperties>
</file>