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1.'!$2:$4</definedName>
    <definedName name="_xlnm.Print_Area" localSheetId="3">'Приложение 1.'!$A$1:$D$38</definedName>
  </definedNames>
  <calcPr calcId="145621"/>
</workbook>
</file>

<file path=xl/calcChain.xml><?xml version="1.0" encoding="utf-8"?>
<calcChain xmlns="http://schemas.openxmlformats.org/spreadsheetml/2006/main">
  <c r="EJ14" i="40" l="1"/>
  <c r="EI14" i="40"/>
  <c r="EH14" i="40"/>
  <c r="EG14" i="40"/>
  <c r="EF14" i="40"/>
  <c r="EE14" i="40"/>
  <c r="ED14" i="40"/>
  <c r="EC14" i="40"/>
  <c r="EB14" i="40"/>
  <c r="EA14" i="40"/>
  <c r="DZ14" i="40"/>
  <c r="EJ13" i="40"/>
  <c r="EI13" i="40"/>
  <c r="EH13" i="40"/>
  <c r="EG13" i="40"/>
  <c r="EF13" i="40"/>
  <c r="EE13" i="40"/>
  <c r="ED13" i="40"/>
  <c r="EC13" i="40"/>
  <c r="EB13" i="40"/>
  <c r="EA13" i="40"/>
  <c r="DZ13" i="40"/>
  <c r="DY13" i="40"/>
  <c r="EB27" i="40" l="1"/>
  <c r="EB12" i="40"/>
  <c r="EB5" i="40"/>
  <c r="EB35" i="40" l="1"/>
  <c r="D6" i="40"/>
  <c r="D7" i="40"/>
  <c r="D8" i="40"/>
  <c r="D9" i="40"/>
  <c r="D10" i="40"/>
  <c r="D11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8" i="40"/>
  <c r="D29" i="40"/>
  <c r="D30" i="40"/>
  <c r="D31" i="40"/>
  <c r="D32" i="40"/>
  <c r="D33" i="40"/>
  <c r="D34" i="40"/>
  <c r="D13" i="40" l="1"/>
  <c r="EJ5" i="40" l="1"/>
  <c r="EF12" i="40" l="1"/>
  <c r="DZ5" i="40" l="1"/>
  <c r="EA5" i="40"/>
  <c r="EC5" i="40"/>
  <c r="ED5" i="40"/>
  <c r="EE5" i="40"/>
  <c r="EF5" i="40"/>
  <c r="EG5" i="40"/>
  <c r="EH5" i="40"/>
  <c r="EI5" i="40"/>
  <c r="DY5" i="40"/>
  <c r="DZ12" i="40"/>
  <c r="EA12" i="40"/>
  <c r="EC12" i="40"/>
  <c r="ED12" i="40"/>
  <c r="EE12" i="40"/>
  <c r="EG12" i="40"/>
  <c r="EH12" i="40"/>
  <c r="EI12" i="40"/>
  <c r="EJ12" i="40"/>
  <c r="DZ27" i="40"/>
  <c r="EA27" i="40"/>
  <c r="EC27" i="40"/>
  <c r="ED27" i="40"/>
  <c r="EE27" i="40"/>
  <c r="EF27" i="40"/>
  <c r="EG27" i="40"/>
  <c r="EH27" i="40"/>
  <c r="EI27" i="40"/>
  <c r="EJ27" i="40"/>
  <c r="D5" i="40" l="1"/>
  <c r="DY14" i="40"/>
  <c r="DY27" i="40"/>
  <c r="D27" i="40" s="1"/>
  <c r="DY12" i="40" l="1"/>
  <c r="D12" i="40" s="1"/>
  <c r="D35" i="40" s="1"/>
  <c r="D14" i="40"/>
  <c r="DY35" i="40"/>
  <c r="DZ35" i="40" l="1"/>
  <c r="EC35" i="40"/>
  <c r="ED35" i="40"/>
  <c r="EE35" i="40"/>
  <c r="EF35" i="40"/>
  <c r="EG35" i="40"/>
  <c r="EH35" i="40"/>
  <c r="EI35" i="40"/>
  <c r="EJ35" i="40"/>
  <c r="EA35" i="40" l="1"/>
</calcChain>
</file>

<file path=xl/sharedStrings.xml><?xml version="1.0" encoding="utf-8"?>
<sst xmlns="http://schemas.openxmlformats.org/spreadsheetml/2006/main" count="726" uniqueCount="268">
  <si>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</si>
  <si>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</si>
  <si>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</si>
  <si>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</si>
  <si>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</si>
  <si>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</si>
  <si>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</si>
  <si>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</si>
  <si>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</si>
  <si>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</si>
  <si>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</si>
  <si>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</si>
  <si>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</si>
  <si>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</si>
  <si>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</si>
  <si>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</si>
  <si>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</si>
  <si>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</si>
  <si>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</si>
  <si>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</si>
  <si>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</si>
  <si>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</si>
  <si>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</si>
  <si>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</si>
  <si>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</si>
  <si>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</si>
  <si>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</si>
  <si>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</si>
  <si>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</si>
  <si>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</si>
  <si>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</si>
  <si>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</si>
  <si>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</si>
  <si>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</si>
  <si>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</si>
  <si>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</si>
  <si>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</si>
  <si>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</si>
  <si>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</si>
  <si>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</si>
  <si>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</si>
  <si>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</si>
  <si>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</si>
  <si>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</si>
  <si>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</si>
  <si>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</si>
  <si>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</si>
  <si>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</si>
  <si>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</si>
  <si>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</si>
  <si>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</si>
  <si>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</si>
  <si>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</si>
  <si>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</si>
  <si>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</si>
  <si>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</si>
  <si>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</si>
  <si>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</si>
  <si>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</si>
  <si>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</si>
  <si>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</si>
  <si>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</si>
  <si>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</si>
  <si>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</si>
  <si>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</si>
  <si>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</si>
  <si>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</si>
  <si>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</si>
  <si>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</si>
  <si>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</si>
  <si>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</si>
  <si>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</si>
  <si>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</si>
  <si>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</si>
  <si>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</si>
  <si>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</si>
  <si>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</si>
  <si>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</si>
  <si>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</si>
  <si>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</si>
  <si>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</si>
  <si>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</si>
  <si>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</si>
  <si>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</si>
  <si>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</si>
  <si>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</si>
  <si>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</si>
  <si>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</si>
  <si>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</si>
  <si>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</si>
  <si>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</si>
  <si>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</si>
  <si>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</si>
  <si>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</si>
  <si>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</si>
  <si>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</si>
  <si>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</si>
  <si>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</si>
  <si>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</si>
  <si>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</si>
  <si>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</si>
  <si>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</si>
  <si>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</si>
  <si>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</si>
  <si>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</si>
  <si>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</si>
  <si>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</si>
  <si>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</si>
  <si>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</si>
  <si>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</si>
  <si>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</si>
  <si>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</si>
  <si>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</si>
  <si>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</si>
  <si>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</si>
  <si>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</si>
  <si>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</si>
  <si>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</si>
  <si>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</si>
  <si>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</si>
  <si>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</si>
  <si>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</si>
  <si>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</si>
  <si>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</si>
  <si>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</si>
  <si>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</si>
  <si>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</si>
  <si>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</si>
  <si>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</si>
  <si>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</si>
  <si>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</si>
  <si>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</si>
  <si>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</si>
  <si>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</si>
  <si>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</si>
  <si>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</si>
  <si>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</si>
  <si>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</si>
  <si>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</si>
  <si>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</si>
  <si>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</si>
  <si>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</si>
  <si>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</si>
  <si>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</si>
  <si>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</si>
  <si>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</si>
  <si>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</si>
  <si>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</si>
  <si>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</si>
  <si>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</si>
  <si>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</si>
  <si>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</si>
  <si>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</si>
  <si>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</si>
  <si>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</si>
  <si>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</si>
  <si>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</si>
  <si>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</si>
  <si>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</si>
  <si>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</si>
  <si>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</si>
  <si>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</si>
  <si>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</si>
  <si>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</si>
  <si>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</si>
  <si>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</si>
  <si>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</si>
  <si>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</si>
  <si>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</si>
  <si>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</si>
  <si>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</si>
  <si>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</si>
  <si>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</si>
  <si>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</si>
  <si>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</si>
  <si>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</si>
  <si>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</si>
  <si>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</si>
  <si>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</si>
  <si>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</si>
  <si>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</si>
  <si>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</si>
  <si>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</si>
  <si>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</si>
  <si>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</si>
  <si>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</si>
  <si>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</si>
  <si>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</si>
  <si>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</si>
  <si>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</si>
  <si>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</si>
  <si>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</si>
  <si>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</si>
  <si>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</si>
  <si>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</si>
  <si>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</si>
  <si>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</si>
  <si>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</si>
  <si>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</si>
  <si>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</si>
  <si>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</si>
  <si>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</si>
  <si>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</si>
  <si>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</si>
  <si>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</si>
  <si>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</si>
  <si>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</si>
  <si>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</si>
  <si>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</si>
  <si>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</si>
  <si>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</si>
  <si>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</si>
  <si>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</si>
  <si>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</si>
  <si>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</si>
  <si>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</si>
  <si>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</si>
  <si>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</si>
  <si>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</si>
  <si>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</si>
  <si>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</si>
  <si>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</si>
  <si>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</si>
  <si>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</si>
  <si>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</si>
  <si>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</si>
  <si>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</si>
  <si>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</si>
  <si>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</si>
  <si>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</si>
  <si>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</si>
  <si>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</si>
  <si>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</si>
  <si>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</si>
  <si>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</si>
  <si>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</si>
  <si>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</si>
  <si>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</si>
  <si>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</si>
  <si>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</si>
  <si>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</si>
  <si>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</si>
  <si>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</si>
  <si>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</si>
  <si>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</si>
  <si>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</si>
  <si>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</si>
  <si>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</si>
  <si>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</si>
  <si>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</si>
  <si>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</si>
  <si>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</si>
  <si>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</si>
  <si>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</si>
  <si>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</si>
  <si>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</si>
  <si>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</si>
  <si>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 xml:space="preserve">Замена электроосвещения </t>
  </si>
  <si>
    <t>пм</t>
  </si>
  <si>
    <t>Исполнитель: Топчина М.Е., 603-70-03, доб. 115</t>
  </si>
  <si>
    <t>Ремонт козырька на фасаде здания (5 этаж)</t>
  </si>
  <si>
    <t>систем канализации</t>
  </si>
  <si>
    <t>Аварийно-восстановительные работы (стояки ХВС 4 м-февраль)</t>
  </si>
  <si>
    <t>Отделочные работы в МОПах (покраска, штукатурка)</t>
  </si>
  <si>
    <t>м2</t>
  </si>
  <si>
    <t>Отчет по текущему ремонту общего имущества в многоквартирном доме № 48 корп.2 по ул. Загородная за 2021 год.</t>
  </si>
  <si>
    <t>Замена скобяных изделий (доводчик)</t>
  </si>
  <si>
    <t xml:space="preserve">Генеральный директор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</si>
</sst>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6" fontId="16" fillId="7" borderId="49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3" t="s">
        <v>187</v>
      </c>
      <c r="C3" s="504"/>
      <c r="D3" s="504"/>
      <c r="E3" s="504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5" t="s">
        <v>0</v>
      </c>
      <c r="C6" s="507" t="s">
        <v>1</v>
      </c>
      <c r="D6" s="507" t="s">
        <v>2</v>
      </c>
      <c r="E6" s="509" t="s">
        <v>6</v>
      </c>
    </row>
    <row r="7" spans="2:5" ht="13.5" customHeight="1" thickBot="1" x14ac:dyDescent="0.25">
      <c r="B7" s="506"/>
      <c r="C7" s="508"/>
      <c r="D7" s="508"/>
      <c r="E7" s="510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9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0"/>
      <c r="C10" s="172"/>
      <c r="D10" s="170" t="s">
        <v>9</v>
      </c>
      <c r="E10" s="82"/>
    </row>
    <row r="11" spans="2:5" s="25" customFormat="1" ht="16.5" thickBot="1" x14ac:dyDescent="0.3">
      <c r="B11" s="501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2" t="s">
        <v>95</v>
      </c>
      <c r="C96" s="502"/>
      <c r="D96" s="502"/>
      <c r="E96" s="502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6" t="s">
        <v>239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5" t="s">
        <v>0</v>
      </c>
      <c r="B9" s="507" t="s">
        <v>1</v>
      </c>
      <c r="C9" s="507" t="s">
        <v>2</v>
      </c>
      <c r="D9" s="509" t="s">
        <v>6</v>
      </c>
      <c r="E9" s="571" t="s">
        <v>132</v>
      </c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65" t="s">
        <v>135</v>
      </c>
      <c r="S9" s="574"/>
      <c r="T9" s="574"/>
      <c r="U9" s="565" t="s">
        <v>101</v>
      </c>
      <c r="V9" s="574"/>
      <c r="W9" s="565" t="s">
        <v>133</v>
      </c>
      <c r="X9" s="566"/>
    </row>
    <row r="10" spans="1:24" ht="149.25" customHeight="1" thickBot="1" x14ac:dyDescent="0.25">
      <c r="A10" s="587"/>
      <c r="B10" s="588"/>
      <c r="C10" s="588"/>
      <c r="D10" s="589"/>
      <c r="E10" s="571" t="s">
        <v>154</v>
      </c>
      <c r="F10" s="572"/>
      <c r="G10" s="572"/>
      <c r="H10" s="571" t="s">
        <v>162</v>
      </c>
      <c r="I10" s="572"/>
      <c r="J10" s="572"/>
      <c r="K10" s="571" t="s">
        <v>163</v>
      </c>
      <c r="L10" s="572"/>
      <c r="M10" s="572"/>
      <c r="N10" s="571" t="s">
        <v>157</v>
      </c>
      <c r="O10" s="573"/>
      <c r="P10" s="571" t="s">
        <v>158</v>
      </c>
      <c r="Q10" s="572"/>
      <c r="R10" s="567"/>
      <c r="S10" s="575"/>
      <c r="T10" s="575"/>
      <c r="U10" s="567"/>
      <c r="V10" s="575"/>
      <c r="W10" s="567"/>
      <c r="X10" s="568"/>
    </row>
    <row r="11" spans="1:24" ht="13.5" thickBot="1" x14ac:dyDescent="0.25">
      <c r="A11" s="587"/>
      <c r="B11" s="588"/>
      <c r="C11" s="588"/>
      <c r="D11" s="58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6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7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8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6" t="s">
        <v>12</v>
      </c>
      <c r="B16" s="53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6"/>
      <c r="B17" s="53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0" t="s">
        <v>14</v>
      </c>
      <c r="B18" s="53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0"/>
      <c r="B19" s="53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2" t="s">
        <v>167</v>
      </c>
      <c r="B21" s="579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3"/>
      <c r="B22" s="580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3" t="s">
        <v>168</v>
      </c>
      <c r="B23" s="581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3"/>
      <c r="B24" s="581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3" t="s">
        <v>171</v>
      </c>
      <c r="B25" s="582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3"/>
      <c r="B26" s="582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3" t="s">
        <v>173</v>
      </c>
      <c r="B27" s="582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3"/>
      <c r="B28" s="582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3" t="s">
        <v>176</v>
      </c>
      <c r="B29" s="581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3"/>
      <c r="B30" s="581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8" t="s">
        <v>18</v>
      </c>
      <c r="B32" s="583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9"/>
      <c r="B33" s="584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4" t="s">
        <v>57</v>
      </c>
      <c r="B34" s="561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5"/>
      <c r="B35" s="562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8" t="s">
        <v>24</v>
      </c>
      <c r="B36" s="559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6"/>
      <c r="B37" s="563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9"/>
      <c r="B38" s="560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4" t="s">
        <v>25</v>
      </c>
      <c r="B39" s="52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5"/>
      <c r="B40" s="52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8" t="s">
        <v>27</v>
      </c>
      <c r="B41" s="559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5"/>
      <c r="B42" s="52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8" t="s">
        <v>29</v>
      </c>
      <c r="B43" s="583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9"/>
      <c r="B44" s="584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4" t="s">
        <v>31</v>
      </c>
      <c r="B45" s="59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5"/>
      <c r="B46" s="59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8" t="s">
        <v>32</v>
      </c>
      <c r="B47" s="55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9"/>
      <c r="B48" s="55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4" t="s">
        <v>34</v>
      </c>
      <c r="B49" s="550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5"/>
      <c r="B50" s="551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8" t="s">
        <v>35</v>
      </c>
      <c r="B51" s="554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9"/>
      <c r="B52" s="555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4" t="s">
        <v>36</v>
      </c>
      <c r="B53" s="550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5"/>
      <c r="B54" s="551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8" t="s">
        <v>37</v>
      </c>
      <c r="B55" s="559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9"/>
      <c r="B56" s="560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4" t="s">
        <v>51</v>
      </c>
      <c r="B57" s="579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5"/>
      <c r="B58" s="585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8" t="s">
        <v>150</v>
      </c>
      <c r="B59" s="55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9"/>
      <c r="B60" s="55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4" t="s">
        <v>39</v>
      </c>
      <c r="B61" s="550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5"/>
      <c r="B62" s="551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8" t="s">
        <v>41</v>
      </c>
      <c r="B63" s="554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9"/>
      <c r="B64" s="555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4" t="s">
        <v>152</v>
      </c>
      <c r="B65" s="550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5"/>
      <c r="B66" s="551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8" t="s">
        <v>182</v>
      </c>
      <c r="B67" s="554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9"/>
      <c r="B68" s="555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0" t="s">
        <v>204</v>
      </c>
      <c r="B69" s="556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1"/>
      <c r="B70" s="555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2" t="s">
        <v>205</v>
      </c>
      <c r="B72" s="552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3"/>
      <c r="B73" s="553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6" t="s">
        <v>229</v>
      </c>
      <c r="B74" s="53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6"/>
      <c r="B75" s="53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6" t="s">
        <v>230</v>
      </c>
      <c r="B76" s="53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6"/>
      <c r="B77" s="53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6" t="s">
        <v>231</v>
      </c>
      <c r="B78" s="53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6"/>
      <c r="B79" s="53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6" t="s">
        <v>232</v>
      </c>
      <c r="B80" s="53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5"/>
      <c r="B81" s="56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8" t="s">
        <v>112</v>
      </c>
      <c r="B82" s="55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9"/>
      <c r="B83" s="55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4" t="s">
        <v>48</v>
      </c>
      <c r="B84" s="550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5"/>
      <c r="B85" s="551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8">
        <v>25</v>
      </c>
      <c r="B87" s="530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9"/>
      <c r="B88" s="531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2">
        <v>26</v>
      </c>
      <c r="B89" s="534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3"/>
      <c r="B90" s="535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4" t="s">
        <v>233</v>
      </c>
      <c r="B91" s="546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5"/>
      <c r="B92" s="547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9" t="s">
        <v>95</v>
      </c>
      <c r="B101" s="569"/>
      <c r="C101" s="569"/>
      <c r="D101" s="569"/>
      <c r="E101" s="569"/>
      <c r="F101" s="569"/>
      <c r="G101" s="569"/>
      <c r="H101" s="569"/>
      <c r="I101" s="569"/>
      <c r="J101" s="569"/>
      <c r="K101" s="569"/>
      <c r="L101" s="569"/>
      <c r="M101" s="569"/>
      <c r="N101" s="569"/>
      <c r="O101" s="569"/>
      <c r="P101" s="569"/>
      <c r="Q101" s="569"/>
      <c r="R101" s="569"/>
      <c r="S101" s="570"/>
      <c r="T101" s="569"/>
      <c r="U101" s="2"/>
      <c r="V101" s="2"/>
      <c r="W101" s="2"/>
      <c r="X101" s="2"/>
    </row>
    <row r="102" spans="1:24" ht="15" x14ac:dyDescent="0.25">
      <c r="A102" s="548" t="s">
        <v>71</v>
      </c>
      <c r="B102" s="517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9"/>
      <c r="B103" s="518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9" t="s">
        <v>16</v>
      </c>
      <c r="B104" s="517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6"/>
      <c r="B105" s="518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9" t="s">
        <v>18</v>
      </c>
      <c r="B106" s="517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6"/>
      <c r="B107" s="518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9" t="s">
        <v>57</v>
      </c>
      <c r="B108" s="517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6"/>
      <c r="B109" s="518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9" t="s">
        <v>24</v>
      </c>
      <c r="B110" s="517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6"/>
      <c r="B111" s="518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9" t="s">
        <v>25</v>
      </c>
      <c r="B112" s="517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6"/>
      <c r="B113" s="518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0">
        <v>7</v>
      </c>
      <c r="B114" s="517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1"/>
      <c r="B115" s="518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2">
        <v>8</v>
      </c>
      <c r="B116" s="517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3"/>
      <c r="B117" s="518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0">
        <v>9</v>
      </c>
      <c r="B118" s="517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1"/>
      <c r="B119" s="518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4" t="s">
        <v>139</v>
      </c>
      <c r="B129" s="511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5"/>
      <c r="B130" s="512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4" t="s">
        <v>140</v>
      </c>
      <c r="B131" s="511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5"/>
      <c r="B132" s="512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4" t="s">
        <v>141</v>
      </c>
      <c r="B133" s="511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5"/>
      <c r="B134" s="512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4" t="s">
        <v>111</v>
      </c>
      <c r="B135" s="511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6"/>
      <c r="B136" s="513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4" t="s">
        <v>142</v>
      </c>
      <c r="B141" s="511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5"/>
      <c r="B142" s="512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4" t="s">
        <v>143</v>
      </c>
      <c r="B143" s="511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5"/>
      <c r="B144" s="512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4" t="s">
        <v>144</v>
      </c>
      <c r="B145" s="511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5"/>
      <c r="B146" s="512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4" t="s">
        <v>145</v>
      </c>
      <c r="B147" s="511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5"/>
      <c r="B148" s="512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4" t="s">
        <v>146</v>
      </c>
      <c r="B149" s="511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5"/>
      <c r="B150" s="512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4" t="s">
        <v>147</v>
      </c>
      <c r="B151" s="511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5"/>
      <c r="B152" s="512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4" t="s">
        <v>148</v>
      </c>
      <c r="B153" s="511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5"/>
      <c r="B154" s="512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4" t="s">
        <v>149</v>
      </c>
      <c r="B155" s="511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6"/>
      <c r="B156" s="513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5"/>
  <sheetViews>
    <sheetView tabSelected="1" view="pageBreakPreview" topLeftCell="A4" zoomScaleNormal="70" zoomScaleSheetLayoutView="100" workbookViewId="0">
      <selection activeCell="EO6" sqref="EO6"/>
    </sheetView>
  </sheetViews>
  <sheetFormatPr defaultColWidth="8.85546875" defaultRowHeight="12.75" x14ac:dyDescent="0.2"/>
  <cols>
    <col min="1" max="1" width="6.28515625" style="2" customWidth="1"/>
    <col min="2" max="2" width="66.140625" style="2" customWidth="1"/>
    <col min="3" max="3" width="15.7109375" style="2" customWidth="1"/>
    <col min="4" max="4" width="14.1406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thickBot="1" x14ac:dyDescent="0.3">
      <c r="A1" s="594" t="s">
        <v>265</v>
      </c>
      <c r="B1" s="594"/>
      <c r="C1" s="594"/>
      <c r="D1" s="594"/>
    </row>
    <row r="2" spans="1:140" ht="27.75" customHeight="1" x14ac:dyDescent="0.2">
      <c r="A2" s="505" t="s">
        <v>0</v>
      </c>
      <c r="B2" s="507" t="s">
        <v>1</v>
      </c>
      <c r="C2" s="595" t="s">
        <v>2</v>
      </c>
      <c r="D2" s="610" t="s">
        <v>241</v>
      </c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610"/>
      <c r="AS2" s="610"/>
      <c r="AT2" s="610"/>
      <c r="AU2" s="610"/>
      <c r="AV2" s="610"/>
      <c r="AW2" s="610"/>
      <c r="AX2" s="610"/>
      <c r="AY2" s="610"/>
      <c r="AZ2" s="610"/>
      <c r="BA2" s="610"/>
      <c r="BB2" s="610"/>
      <c r="BC2" s="610"/>
      <c r="BD2" s="610"/>
      <c r="BE2" s="610"/>
      <c r="BF2" s="610"/>
      <c r="BG2" s="610"/>
      <c r="BH2" s="610"/>
      <c r="BI2" s="610"/>
      <c r="BJ2" s="610"/>
      <c r="BK2" s="610"/>
      <c r="BL2" s="610"/>
      <c r="BM2" s="610"/>
      <c r="BN2" s="610"/>
      <c r="BO2" s="610"/>
      <c r="BP2" s="610"/>
      <c r="BQ2" s="610"/>
      <c r="BR2" s="610"/>
      <c r="BS2" s="610"/>
      <c r="BT2" s="610"/>
      <c r="BU2" s="610"/>
      <c r="BV2" s="610"/>
      <c r="BW2" s="610"/>
      <c r="BX2" s="610"/>
      <c r="BY2" s="610"/>
      <c r="BZ2" s="610"/>
      <c r="CA2" s="610"/>
      <c r="CB2" s="610"/>
      <c r="CC2" s="610"/>
      <c r="CD2" s="610"/>
      <c r="CE2" s="610"/>
      <c r="CF2" s="610"/>
      <c r="CG2" s="610"/>
      <c r="CH2" s="610"/>
      <c r="CI2" s="610"/>
      <c r="CJ2" s="610"/>
      <c r="CK2" s="610"/>
      <c r="CL2" s="610"/>
      <c r="CM2" s="610"/>
      <c r="CN2" s="610"/>
      <c r="CO2" s="610"/>
      <c r="CP2" s="610"/>
      <c r="CQ2" s="610"/>
      <c r="CR2" s="610"/>
      <c r="CS2" s="610"/>
      <c r="CT2" s="610"/>
      <c r="CU2" s="610"/>
      <c r="CV2" s="610"/>
      <c r="CW2" s="610"/>
      <c r="CX2" s="610"/>
      <c r="CY2" s="610"/>
      <c r="CZ2" s="610"/>
      <c r="DA2" s="610"/>
      <c r="DB2" s="610"/>
      <c r="DC2" s="610"/>
      <c r="DD2" s="610"/>
      <c r="DE2" s="610"/>
      <c r="DF2" s="610"/>
      <c r="DG2" s="610"/>
      <c r="DH2" s="610"/>
      <c r="DI2" s="610"/>
      <c r="DJ2" s="610"/>
      <c r="DK2" s="610"/>
      <c r="DL2" s="610"/>
      <c r="DM2" s="610"/>
      <c r="DN2" s="610"/>
      <c r="DO2" s="610"/>
      <c r="DP2" s="610"/>
      <c r="DQ2" s="610"/>
      <c r="DR2" s="610"/>
      <c r="DS2" s="610"/>
      <c r="DT2" s="610"/>
      <c r="DU2" s="610"/>
      <c r="DV2" s="610"/>
      <c r="DW2" s="610"/>
      <c r="DX2" s="565"/>
      <c r="DY2" s="482" t="s">
        <v>244</v>
      </c>
      <c r="DZ2" s="482" t="s">
        <v>245</v>
      </c>
      <c r="EA2" s="482" t="s">
        <v>246</v>
      </c>
      <c r="EB2" s="482" t="s">
        <v>247</v>
      </c>
      <c r="EC2" s="482" t="s">
        <v>248</v>
      </c>
      <c r="ED2" s="482" t="s">
        <v>249</v>
      </c>
      <c r="EE2" s="482" t="s">
        <v>250</v>
      </c>
      <c r="EF2" s="482" t="s">
        <v>251</v>
      </c>
      <c r="EG2" s="482" t="s">
        <v>252</v>
      </c>
      <c r="EH2" s="482" t="s">
        <v>253</v>
      </c>
      <c r="EI2" s="482" t="s">
        <v>254</v>
      </c>
      <c r="EJ2" s="479" t="s">
        <v>255</v>
      </c>
    </row>
    <row r="3" spans="1:140" ht="25.5" customHeight="1" x14ac:dyDescent="0.2">
      <c r="A3" s="587"/>
      <c r="B3" s="588"/>
      <c r="C3" s="596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1"/>
      <c r="BD3" s="611"/>
      <c r="BE3" s="611"/>
      <c r="BF3" s="611"/>
      <c r="BG3" s="611"/>
      <c r="BH3" s="611"/>
      <c r="BI3" s="611"/>
      <c r="BJ3" s="611"/>
      <c r="BK3" s="611"/>
      <c r="BL3" s="611"/>
      <c r="BM3" s="611"/>
      <c r="BN3" s="611"/>
      <c r="BO3" s="611"/>
      <c r="BP3" s="611"/>
      <c r="BQ3" s="611"/>
      <c r="BR3" s="611"/>
      <c r="BS3" s="611"/>
      <c r="BT3" s="611"/>
      <c r="BU3" s="611"/>
      <c r="BV3" s="611"/>
      <c r="BW3" s="611"/>
      <c r="BX3" s="611"/>
      <c r="BY3" s="611"/>
      <c r="BZ3" s="611"/>
      <c r="CA3" s="611"/>
      <c r="CB3" s="611"/>
      <c r="CC3" s="611"/>
      <c r="CD3" s="611"/>
      <c r="CE3" s="611"/>
      <c r="CF3" s="611"/>
      <c r="CG3" s="611"/>
      <c r="CH3" s="611"/>
      <c r="CI3" s="611"/>
      <c r="CJ3" s="611"/>
      <c r="CK3" s="611"/>
      <c r="CL3" s="611"/>
      <c r="CM3" s="611"/>
      <c r="CN3" s="611"/>
      <c r="CO3" s="611"/>
      <c r="CP3" s="611"/>
      <c r="CQ3" s="611"/>
      <c r="CR3" s="611"/>
      <c r="CS3" s="611"/>
      <c r="CT3" s="611"/>
      <c r="CU3" s="611"/>
      <c r="CV3" s="611"/>
      <c r="CW3" s="611"/>
      <c r="CX3" s="611"/>
      <c r="CY3" s="611"/>
      <c r="CZ3" s="611"/>
      <c r="DA3" s="611"/>
      <c r="DB3" s="611"/>
      <c r="DC3" s="611"/>
      <c r="DD3" s="611"/>
      <c r="DE3" s="611"/>
      <c r="DF3" s="611"/>
      <c r="DG3" s="611"/>
      <c r="DH3" s="611"/>
      <c r="DI3" s="611"/>
      <c r="DJ3" s="611"/>
      <c r="DK3" s="611"/>
      <c r="DL3" s="611"/>
      <c r="DM3" s="611"/>
      <c r="DN3" s="611"/>
      <c r="DO3" s="611"/>
      <c r="DP3" s="611"/>
      <c r="DQ3" s="611"/>
      <c r="DR3" s="611"/>
      <c r="DS3" s="611"/>
      <c r="DT3" s="611"/>
      <c r="DU3" s="611"/>
      <c r="DV3" s="611"/>
      <c r="DW3" s="611"/>
      <c r="DX3" s="615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80"/>
    </row>
    <row r="4" spans="1:140" ht="13.5" customHeight="1" thickBot="1" x14ac:dyDescent="0.25">
      <c r="A4" s="587"/>
      <c r="B4" s="588"/>
      <c r="C4" s="596"/>
      <c r="D4" s="476" t="s">
        <v>242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8"/>
      <c r="DY4" s="483"/>
      <c r="DZ4" s="483"/>
      <c r="EA4" s="483"/>
      <c r="EB4" s="483"/>
      <c r="EC4" s="483"/>
      <c r="ED4" s="483"/>
      <c r="EE4" s="483"/>
      <c r="EF4" s="483"/>
      <c r="EG4" s="483"/>
      <c r="EH4" s="483"/>
      <c r="EI4" s="483"/>
      <c r="EJ4" s="481"/>
    </row>
    <row r="5" spans="1:140" ht="15.75" thickBot="1" x14ac:dyDescent="0.25">
      <c r="A5" s="458" t="s">
        <v>74</v>
      </c>
      <c r="B5" s="459" t="s">
        <v>83</v>
      </c>
      <c r="C5" s="462" t="s">
        <v>11</v>
      </c>
      <c r="D5" s="475">
        <f>DY5+DZ5+EA5+EB5+EC5+ED5+EE5+EF5+EG5+EH5+EI5+EJ5</f>
        <v>55.38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  <c r="BF5" s="475"/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5"/>
      <c r="BS5" s="475"/>
      <c r="BT5" s="475"/>
      <c r="BU5" s="475"/>
      <c r="BV5" s="475"/>
      <c r="BW5" s="475"/>
      <c r="BX5" s="475"/>
      <c r="BY5" s="475"/>
      <c r="BZ5" s="475"/>
      <c r="CA5" s="475"/>
      <c r="CB5" s="475"/>
      <c r="CC5" s="475"/>
      <c r="CD5" s="475"/>
      <c r="CE5" s="475"/>
      <c r="CF5" s="475"/>
      <c r="CG5" s="475"/>
      <c r="CH5" s="475"/>
      <c r="CI5" s="475"/>
      <c r="CJ5" s="475"/>
      <c r="CK5" s="475"/>
      <c r="CL5" s="475"/>
      <c r="CM5" s="475"/>
      <c r="CN5" s="475"/>
      <c r="CO5" s="475"/>
      <c r="CP5" s="475"/>
      <c r="CQ5" s="475"/>
      <c r="CR5" s="475"/>
      <c r="CS5" s="475"/>
      <c r="CT5" s="475"/>
      <c r="CU5" s="475"/>
      <c r="CV5" s="475"/>
      <c r="CW5" s="475"/>
      <c r="CX5" s="475"/>
      <c r="CY5" s="475"/>
      <c r="CZ5" s="475"/>
      <c r="DA5" s="475"/>
      <c r="DB5" s="475"/>
      <c r="DC5" s="475"/>
      <c r="DD5" s="475"/>
      <c r="DE5" s="475"/>
      <c r="DF5" s="475"/>
      <c r="DG5" s="475"/>
      <c r="DH5" s="475"/>
      <c r="DI5" s="475"/>
      <c r="DJ5" s="475"/>
      <c r="DK5" s="475"/>
      <c r="DL5" s="475"/>
      <c r="DM5" s="475"/>
      <c r="DN5" s="475"/>
      <c r="DO5" s="475"/>
      <c r="DP5" s="475"/>
      <c r="DQ5" s="475"/>
      <c r="DR5" s="475"/>
      <c r="DS5" s="475"/>
      <c r="DT5" s="475"/>
      <c r="DU5" s="475"/>
      <c r="DV5" s="475"/>
      <c r="DW5" s="475"/>
      <c r="DX5" s="475"/>
      <c r="DY5" s="475">
        <f>DY7+DY11</f>
        <v>0</v>
      </c>
      <c r="DZ5" s="475">
        <f>DZ7+DZ11</f>
        <v>0</v>
      </c>
      <c r="EA5" s="475">
        <f>EA7+EA11</f>
        <v>0</v>
      </c>
      <c r="EB5" s="475">
        <f>EB7+EB11</f>
        <v>15.106</v>
      </c>
      <c r="EC5" s="475">
        <f>EC7+EC11</f>
        <v>0</v>
      </c>
      <c r="ED5" s="475">
        <f>ED7+ED11</f>
        <v>0</v>
      </c>
      <c r="EE5" s="475">
        <f>EE7+EE11</f>
        <v>0</v>
      </c>
      <c r="EF5" s="475">
        <f>EF7+EF11</f>
        <v>0</v>
      </c>
      <c r="EG5" s="475">
        <f>EG7+EG11</f>
        <v>0</v>
      </c>
      <c r="EH5" s="475">
        <f>EH7+EH11</f>
        <v>0</v>
      </c>
      <c r="EI5" s="475">
        <f>EI7+EI11</f>
        <v>0</v>
      </c>
      <c r="EJ5" s="475">
        <f>EJ7+EJ11+EJ9</f>
        <v>40.274000000000001</v>
      </c>
    </row>
    <row r="6" spans="1:140" s="25" customFormat="1" ht="15" x14ac:dyDescent="0.25">
      <c r="A6" s="524" t="s">
        <v>243</v>
      </c>
      <c r="B6" s="605" t="s">
        <v>263</v>
      </c>
      <c r="C6" s="350" t="s">
        <v>264</v>
      </c>
      <c r="D6" s="489">
        <f t="shared" ref="D6:D34" si="0">DY6+DZ6+EA6+EB6+EC6+ED6+EE6+EF6+EG6+EH6+EI6+EJ6</f>
        <v>17</v>
      </c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  <c r="BG6" s="488"/>
      <c r="BH6" s="488"/>
      <c r="BI6" s="488"/>
      <c r="BJ6" s="488"/>
      <c r="BK6" s="488"/>
      <c r="BL6" s="488"/>
      <c r="BM6" s="488"/>
      <c r="BN6" s="488"/>
      <c r="BO6" s="488"/>
      <c r="BP6" s="488"/>
      <c r="BQ6" s="488"/>
      <c r="BR6" s="488"/>
      <c r="BS6" s="488"/>
      <c r="BT6" s="488"/>
      <c r="BU6" s="488"/>
      <c r="BV6" s="488"/>
      <c r="BW6" s="488"/>
      <c r="BX6" s="488"/>
      <c r="BY6" s="488"/>
      <c r="BZ6" s="488"/>
      <c r="CA6" s="488"/>
      <c r="CB6" s="488"/>
      <c r="CC6" s="488"/>
      <c r="CD6" s="488"/>
      <c r="CE6" s="488"/>
      <c r="CF6" s="488"/>
      <c r="CG6" s="488"/>
      <c r="CH6" s="488"/>
      <c r="CI6" s="488"/>
      <c r="CJ6" s="488"/>
      <c r="CK6" s="488"/>
      <c r="CL6" s="488"/>
      <c r="CM6" s="488"/>
      <c r="CN6" s="488"/>
      <c r="CO6" s="488"/>
      <c r="CP6" s="488"/>
      <c r="CQ6" s="488"/>
      <c r="CR6" s="488"/>
      <c r="CS6" s="488"/>
      <c r="CT6" s="488"/>
      <c r="CU6" s="488"/>
      <c r="CV6" s="488"/>
      <c r="CW6" s="488"/>
      <c r="CX6" s="488"/>
      <c r="CY6" s="488"/>
      <c r="CZ6" s="488"/>
      <c r="DA6" s="488"/>
      <c r="DB6" s="488"/>
      <c r="DC6" s="488"/>
      <c r="DD6" s="488"/>
      <c r="DE6" s="488"/>
      <c r="DF6" s="488"/>
      <c r="DG6" s="488"/>
      <c r="DH6" s="488"/>
      <c r="DI6" s="488"/>
      <c r="DJ6" s="488"/>
      <c r="DK6" s="488"/>
      <c r="DL6" s="488"/>
      <c r="DM6" s="488"/>
      <c r="DN6" s="488"/>
      <c r="DO6" s="488"/>
      <c r="DP6" s="488"/>
      <c r="DQ6" s="488"/>
      <c r="DR6" s="488"/>
      <c r="DS6" s="488"/>
      <c r="DT6" s="488"/>
      <c r="DU6" s="488"/>
      <c r="DV6" s="488"/>
      <c r="DW6" s="488"/>
      <c r="DX6" s="488"/>
      <c r="DY6" s="488"/>
      <c r="DZ6" s="488"/>
      <c r="EA6" s="489"/>
      <c r="EB6" s="489">
        <v>17</v>
      </c>
      <c r="EC6" s="488"/>
      <c r="ED6" s="488"/>
      <c r="EE6" s="488"/>
      <c r="EF6" s="488"/>
      <c r="EG6" s="489"/>
      <c r="EH6" s="488"/>
      <c r="EI6" s="488"/>
      <c r="EJ6" s="488"/>
    </row>
    <row r="7" spans="1:140" s="25" customFormat="1" ht="18" customHeight="1" x14ac:dyDescent="0.25">
      <c r="A7" s="539"/>
      <c r="B7" s="606"/>
      <c r="C7" s="344" t="s">
        <v>11</v>
      </c>
      <c r="D7" s="470">
        <f t="shared" si="0"/>
        <v>15.106</v>
      </c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2"/>
      <c r="DD7" s="492"/>
      <c r="DE7" s="492"/>
      <c r="DF7" s="492"/>
      <c r="DG7" s="492"/>
      <c r="DH7" s="492"/>
      <c r="DI7" s="492"/>
      <c r="DJ7" s="492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70"/>
      <c r="EB7" s="470">
        <v>15.106</v>
      </c>
      <c r="EC7" s="492"/>
      <c r="ED7" s="492"/>
      <c r="EE7" s="492"/>
      <c r="EF7" s="492"/>
      <c r="EG7" s="470"/>
      <c r="EH7" s="492"/>
      <c r="EI7" s="492"/>
      <c r="EJ7" s="492"/>
    </row>
    <row r="8" spans="1:140" s="25" customFormat="1" ht="15.75" customHeight="1" x14ac:dyDescent="0.25">
      <c r="A8" s="536" t="s">
        <v>16</v>
      </c>
      <c r="B8" s="582" t="s">
        <v>260</v>
      </c>
      <c r="C8" s="191" t="s">
        <v>28</v>
      </c>
      <c r="D8" s="470">
        <f t="shared" si="0"/>
        <v>1</v>
      </c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92"/>
      <c r="DZ8" s="492"/>
      <c r="EA8" s="470"/>
      <c r="EB8" s="470"/>
      <c r="EC8" s="492"/>
      <c r="ED8" s="492"/>
      <c r="EE8" s="492"/>
      <c r="EF8" s="492"/>
      <c r="EG8" s="470"/>
      <c r="EH8" s="492"/>
      <c r="EI8" s="492"/>
      <c r="EJ8" s="470">
        <v>1</v>
      </c>
    </row>
    <row r="9" spans="1:140" s="25" customFormat="1" ht="18.75" customHeight="1" x14ac:dyDescent="0.25">
      <c r="A9" s="536"/>
      <c r="B9" s="582"/>
      <c r="C9" s="191" t="s">
        <v>11</v>
      </c>
      <c r="D9" s="467">
        <f t="shared" si="0"/>
        <v>38.213999999999999</v>
      </c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  <c r="DU9" s="490"/>
      <c r="DV9" s="490"/>
      <c r="DW9" s="490"/>
      <c r="DX9" s="490"/>
      <c r="DY9" s="490"/>
      <c r="DZ9" s="490"/>
      <c r="EA9" s="467"/>
      <c r="EB9" s="467"/>
      <c r="EC9" s="490"/>
      <c r="ED9" s="490"/>
      <c r="EE9" s="490"/>
      <c r="EF9" s="490"/>
      <c r="EG9" s="467"/>
      <c r="EH9" s="490"/>
      <c r="EI9" s="490"/>
      <c r="EJ9" s="467">
        <v>38.213999999999999</v>
      </c>
    </row>
    <row r="10" spans="1:140" s="25" customFormat="1" ht="16.5" customHeight="1" x14ac:dyDescent="0.25">
      <c r="A10" s="538" t="s">
        <v>18</v>
      </c>
      <c r="B10" s="607" t="s">
        <v>266</v>
      </c>
      <c r="C10" s="335" t="s">
        <v>28</v>
      </c>
      <c r="D10" s="494">
        <f t="shared" si="0"/>
        <v>1</v>
      </c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4"/>
      <c r="EB10" s="494"/>
      <c r="EC10" s="493"/>
      <c r="ED10" s="493"/>
      <c r="EE10" s="493"/>
      <c r="EF10" s="493"/>
      <c r="EG10" s="494"/>
      <c r="EH10" s="493"/>
      <c r="EI10" s="493"/>
      <c r="EJ10" s="494">
        <v>1</v>
      </c>
    </row>
    <row r="11" spans="1:140" s="25" customFormat="1" ht="16.5" customHeight="1" thickBot="1" x14ac:dyDescent="0.3">
      <c r="A11" s="536"/>
      <c r="B11" s="582"/>
      <c r="C11" s="191" t="s">
        <v>11</v>
      </c>
      <c r="D11" s="467">
        <f t="shared" si="0"/>
        <v>2.06</v>
      </c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90"/>
      <c r="DN11" s="490"/>
      <c r="DO11" s="490"/>
      <c r="DP11" s="490"/>
      <c r="DQ11" s="490"/>
      <c r="DR11" s="490"/>
      <c r="DS11" s="490"/>
      <c r="DT11" s="490"/>
      <c r="DU11" s="490"/>
      <c r="DV11" s="490"/>
      <c r="DW11" s="490"/>
      <c r="DX11" s="490"/>
      <c r="DY11" s="490"/>
      <c r="DZ11" s="490"/>
      <c r="EA11" s="467"/>
      <c r="EB11" s="467"/>
      <c r="EC11" s="490"/>
      <c r="ED11" s="490"/>
      <c r="EE11" s="490"/>
      <c r="EF11" s="490"/>
      <c r="EG11" s="467"/>
      <c r="EH11" s="490"/>
      <c r="EI11" s="490"/>
      <c r="EJ11" s="467">
        <v>2.06</v>
      </c>
    </row>
    <row r="12" spans="1:140" s="25" customFormat="1" ht="15.75" thickBot="1" x14ac:dyDescent="0.3">
      <c r="A12" s="397" t="s">
        <v>75</v>
      </c>
      <c r="B12" s="454" t="s">
        <v>76</v>
      </c>
      <c r="C12" s="399" t="s">
        <v>11</v>
      </c>
      <c r="D12" s="471">
        <f t="shared" si="0"/>
        <v>65.329000000000008</v>
      </c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471"/>
      <c r="CL12" s="471"/>
      <c r="CM12" s="471"/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1"/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DL12" s="471"/>
      <c r="DM12" s="471"/>
      <c r="DN12" s="471"/>
      <c r="DO12" s="471"/>
      <c r="DP12" s="471"/>
      <c r="DQ12" s="471"/>
      <c r="DR12" s="471"/>
      <c r="DS12" s="471"/>
      <c r="DT12" s="471"/>
      <c r="DU12" s="471"/>
      <c r="DV12" s="471"/>
      <c r="DW12" s="471"/>
      <c r="DX12" s="471"/>
      <c r="DY12" s="485">
        <f>DY14+DY24+DY26</f>
        <v>0.72799999999999998</v>
      </c>
      <c r="DZ12" s="485">
        <f t="shared" ref="DZ12:EJ12" si="1">DZ14+DZ24+DZ26</f>
        <v>3.0390000000000001</v>
      </c>
      <c r="EA12" s="485">
        <f t="shared" si="1"/>
        <v>0</v>
      </c>
      <c r="EB12" s="485">
        <f t="shared" ref="EB12" si="2">EB14+EB24+EB26</f>
        <v>0</v>
      </c>
      <c r="EC12" s="485">
        <f t="shared" si="1"/>
        <v>0</v>
      </c>
      <c r="ED12" s="485">
        <f t="shared" si="1"/>
        <v>0</v>
      </c>
      <c r="EE12" s="485">
        <f t="shared" si="1"/>
        <v>30.466999999999999</v>
      </c>
      <c r="EF12" s="485">
        <f>EF14+EF24+EF26</f>
        <v>22.554000000000002</v>
      </c>
      <c r="EG12" s="485">
        <f t="shared" si="1"/>
        <v>8.5410000000000004</v>
      </c>
      <c r="EH12" s="485">
        <f t="shared" si="1"/>
        <v>0</v>
      </c>
      <c r="EI12" s="485">
        <f t="shared" si="1"/>
        <v>0</v>
      </c>
      <c r="EJ12" s="485">
        <f t="shared" si="1"/>
        <v>0</v>
      </c>
    </row>
    <row r="13" spans="1:140" s="25" customFormat="1" ht="15" x14ac:dyDescent="0.25">
      <c r="A13" s="601" t="s">
        <v>205</v>
      </c>
      <c r="B13" s="603" t="s">
        <v>206</v>
      </c>
      <c r="C13" s="466" t="s">
        <v>17</v>
      </c>
      <c r="D13" s="469">
        <f t="shared" si="0"/>
        <v>1.5699999999999999E-2</v>
      </c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91">
        <f>DY15+DY17+DY19+DY21</f>
        <v>6.9999999999999999E-4</v>
      </c>
      <c r="DZ13" s="491">
        <f t="shared" ref="DZ13:EJ13" si="3">DZ15+DZ17+DZ19+DZ21</f>
        <v>0</v>
      </c>
      <c r="EA13" s="491">
        <f t="shared" si="3"/>
        <v>0</v>
      </c>
      <c r="EB13" s="491">
        <f t="shared" si="3"/>
        <v>0</v>
      </c>
      <c r="EC13" s="491">
        <f t="shared" si="3"/>
        <v>0</v>
      </c>
      <c r="ED13" s="491">
        <f t="shared" si="3"/>
        <v>0</v>
      </c>
      <c r="EE13" s="491">
        <f t="shared" si="3"/>
        <v>6.0000000000000001E-3</v>
      </c>
      <c r="EF13" s="491">
        <f t="shared" si="3"/>
        <v>7.0000000000000001E-3</v>
      </c>
      <c r="EG13" s="491">
        <f t="shared" si="3"/>
        <v>2E-3</v>
      </c>
      <c r="EH13" s="491">
        <f t="shared" si="3"/>
        <v>0</v>
      </c>
      <c r="EI13" s="491">
        <f t="shared" si="3"/>
        <v>0</v>
      </c>
      <c r="EJ13" s="491">
        <f t="shared" si="3"/>
        <v>0</v>
      </c>
    </row>
    <row r="14" spans="1:140" s="25" customFormat="1" ht="15" x14ac:dyDescent="0.25">
      <c r="A14" s="602"/>
      <c r="B14" s="604"/>
      <c r="C14" s="461" t="s">
        <v>11</v>
      </c>
      <c r="D14" s="467">
        <f t="shared" si="0"/>
        <v>51.658000000000001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>
        <f>DY16+DY18+DY20+DY22</f>
        <v>0.72799999999999998</v>
      </c>
      <c r="DZ14" s="467">
        <f t="shared" ref="DZ14:EJ14" si="4">DZ16+DZ18+DZ20+DZ22</f>
        <v>0</v>
      </c>
      <c r="EA14" s="467">
        <f t="shared" si="4"/>
        <v>0</v>
      </c>
      <c r="EB14" s="467">
        <f t="shared" si="4"/>
        <v>0</v>
      </c>
      <c r="EC14" s="467">
        <f t="shared" si="4"/>
        <v>0</v>
      </c>
      <c r="ED14" s="467">
        <f t="shared" si="4"/>
        <v>0</v>
      </c>
      <c r="EE14" s="467">
        <f t="shared" si="4"/>
        <v>19.835000000000001</v>
      </c>
      <c r="EF14" s="467">
        <f t="shared" si="4"/>
        <v>22.554000000000002</v>
      </c>
      <c r="EG14" s="467">
        <f t="shared" si="4"/>
        <v>8.5410000000000004</v>
      </c>
      <c r="EH14" s="467">
        <f t="shared" si="4"/>
        <v>0</v>
      </c>
      <c r="EI14" s="467">
        <f t="shared" si="4"/>
        <v>0</v>
      </c>
      <c r="EJ14" s="467">
        <f t="shared" si="4"/>
        <v>0</v>
      </c>
    </row>
    <row r="15" spans="1:140" ht="15" x14ac:dyDescent="0.25">
      <c r="A15" s="536" t="s">
        <v>229</v>
      </c>
      <c r="B15" s="537" t="s">
        <v>19</v>
      </c>
      <c r="C15" s="191" t="s">
        <v>20</v>
      </c>
      <c r="D15" s="467">
        <f t="shared" si="0"/>
        <v>0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36"/>
      <c r="B16" s="537"/>
      <c r="C16" s="191" t="s">
        <v>11</v>
      </c>
      <c r="D16" s="467">
        <f t="shared" si="0"/>
        <v>0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36" t="s">
        <v>230</v>
      </c>
      <c r="B17" s="537" t="s">
        <v>21</v>
      </c>
      <c r="C17" s="191" t="s">
        <v>17</v>
      </c>
      <c r="D17" s="467">
        <f t="shared" si="0"/>
        <v>1.2E-2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84"/>
      <c r="EB17" s="484"/>
      <c r="EC17" s="467"/>
      <c r="ED17" s="467"/>
      <c r="EE17" s="467">
        <v>6.0000000000000001E-3</v>
      </c>
      <c r="EF17" s="467">
        <v>4.0000000000000001E-3</v>
      </c>
      <c r="EG17" s="467">
        <v>2E-3</v>
      </c>
      <c r="EH17" s="467"/>
      <c r="EI17" s="467"/>
      <c r="EJ17" s="467"/>
    </row>
    <row r="18" spans="1:140" ht="15" x14ac:dyDescent="0.25">
      <c r="A18" s="536"/>
      <c r="B18" s="537"/>
      <c r="C18" s="191" t="s">
        <v>11</v>
      </c>
      <c r="D18" s="467">
        <f t="shared" si="0"/>
        <v>42.037000000000006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>
        <v>19.835000000000001</v>
      </c>
      <c r="EF18" s="467">
        <v>13.661</v>
      </c>
      <c r="EG18" s="467">
        <v>8.5410000000000004</v>
      </c>
      <c r="EH18" s="467"/>
      <c r="EI18" s="467"/>
      <c r="EJ18" s="467"/>
    </row>
    <row r="19" spans="1:140" ht="15" x14ac:dyDescent="0.25">
      <c r="A19" s="536" t="s">
        <v>231</v>
      </c>
      <c r="B19" s="537" t="s">
        <v>22</v>
      </c>
      <c r="C19" s="191" t="s">
        <v>17</v>
      </c>
      <c r="D19" s="467">
        <f t="shared" si="0"/>
        <v>0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84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0" ht="15" x14ac:dyDescent="0.25">
      <c r="A20" s="536"/>
      <c r="B20" s="537"/>
      <c r="C20" s="191" t="s">
        <v>11</v>
      </c>
      <c r="D20" s="467">
        <f t="shared" si="0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" x14ac:dyDescent="0.25">
      <c r="A21" s="536" t="s">
        <v>232</v>
      </c>
      <c r="B21" s="537" t="s">
        <v>261</v>
      </c>
      <c r="C21" s="191" t="s">
        <v>20</v>
      </c>
      <c r="D21" s="467">
        <f t="shared" si="0"/>
        <v>3.7000000000000002E-3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84">
        <v>6.9999999999999999E-4</v>
      </c>
      <c r="DZ21" s="467"/>
      <c r="EA21" s="467"/>
      <c r="EB21" s="467"/>
      <c r="EC21" s="467"/>
      <c r="ED21" s="467"/>
      <c r="EE21" s="467"/>
      <c r="EF21" s="467">
        <v>3.0000000000000001E-3</v>
      </c>
      <c r="EG21" s="467"/>
      <c r="EH21" s="467"/>
      <c r="EI21" s="467"/>
      <c r="EJ21" s="467"/>
    </row>
    <row r="22" spans="1:140" ht="15.75" customHeight="1" x14ac:dyDescent="0.25">
      <c r="A22" s="539"/>
      <c r="B22" s="609"/>
      <c r="C22" s="344" t="s">
        <v>11</v>
      </c>
      <c r="D22" s="470">
        <f t="shared" si="0"/>
        <v>9.6210000000000004</v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0"/>
      <c r="BE22" s="470"/>
      <c r="BF22" s="470"/>
      <c r="BG22" s="470"/>
      <c r="BH22" s="470"/>
      <c r="BI22" s="470"/>
      <c r="BJ22" s="470"/>
      <c r="BK22" s="470"/>
      <c r="BL22" s="470"/>
      <c r="BM22" s="470"/>
      <c r="BN22" s="470"/>
      <c r="BO22" s="470"/>
      <c r="BP22" s="470"/>
      <c r="BQ22" s="470"/>
      <c r="BR22" s="470"/>
      <c r="BS22" s="470"/>
      <c r="BT22" s="470"/>
      <c r="BU22" s="470"/>
      <c r="BV22" s="470"/>
      <c r="BW22" s="470"/>
      <c r="BX22" s="470"/>
      <c r="BY22" s="470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  <c r="CK22" s="470"/>
      <c r="CL22" s="470"/>
      <c r="CM22" s="470"/>
      <c r="CN22" s="470"/>
      <c r="CO22" s="470"/>
      <c r="CP22" s="470"/>
      <c r="CQ22" s="470"/>
      <c r="CR22" s="470"/>
      <c r="CS22" s="470"/>
      <c r="CT22" s="470"/>
      <c r="CU22" s="470"/>
      <c r="CV22" s="470"/>
      <c r="CW22" s="470"/>
      <c r="CX22" s="470"/>
      <c r="CY22" s="470"/>
      <c r="CZ22" s="470"/>
      <c r="DA22" s="470"/>
      <c r="DB22" s="470"/>
      <c r="DC22" s="470"/>
      <c r="DD22" s="470"/>
      <c r="DE22" s="470"/>
      <c r="DF22" s="470"/>
      <c r="DG22" s="470"/>
      <c r="DH22" s="470"/>
      <c r="DI22" s="470"/>
      <c r="DJ22" s="470"/>
      <c r="DK22" s="470"/>
      <c r="DL22" s="470"/>
      <c r="DM22" s="470"/>
      <c r="DN22" s="470"/>
      <c r="DO22" s="470"/>
      <c r="DP22" s="470"/>
      <c r="DQ22" s="470"/>
      <c r="DR22" s="470"/>
      <c r="DS22" s="470"/>
      <c r="DT22" s="470"/>
      <c r="DU22" s="470"/>
      <c r="DV22" s="470"/>
      <c r="DW22" s="470"/>
      <c r="DX22" s="470"/>
      <c r="DY22" s="470">
        <v>0.72799999999999998</v>
      </c>
      <c r="DZ22" s="470"/>
      <c r="EA22" s="470"/>
      <c r="EB22" s="470"/>
      <c r="EC22" s="470"/>
      <c r="ED22" s="470"/>
      <c r="EE22" s="470"/>
      <c r="EF22" s="470">
        <v>8.8930000000000007</v>
      </c>
      <c r="EG22" s="470"/>
      <c r="EH22" s="470"/>
      <c r="EI22" s="470"/>
      <c r="EJ22" s="470"/>
    </row>
    <row r="23" spans="1:140" ht="15" x14ac:dyDescent="0.25">
      <c r="A23" s="536" t="s">
        <v>112</v>
      </c>
      <c r="B23" s="581" t="s">
        <v>49</v>
      </c>
      <c r="C23" s="191" t="s">
        <v>28</v>
      </c>
      <c r="D23" s="467">
        <f t="shared" si="0"/>
        <v>0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" x14ac:dyDescent="0.25">
      <c r="A24" s="536"/>
      <c r="B24" s="581"/>
      <c r="C24" s="191" t="s">
        <v>11</v>
      </c>
      <c r="D24" s="467">
        <f t="shared" si="0"/>
        <v>0</v>
      </c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</row>
    <row r="25" spans="1:140" ht="15" x14ac:dyDescent="0.25">
      <c r="A25" s="538" t="s">
        <v>48</v>
      </c>
      <c r="B25" s="607" t="s">
        <v>216</v>
      </c>
      <c r="C25" s="335" t="s">
        <v>28</v>
      </c>
      <c r="D25" s="469">
        <f t="shared" si="0"/>
        <v>4</v>
      </c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>
        <v>3</v>
      </c>
      <c r="EA25" s="469"/>
      <c r="EB25" s="469"/>
      <c r="EC25" s="469"/>
      <c r="ED25" s="469"/>
      <c r="EE25" s="469">
        <v>1</v>
      </c>
      <c r="EF25" s="469"/>
      <c r="EG25" s="469"/>
      <c r="EH25" s="469"/>
      <c r="EI25" s="469"/>
      <c r="EJ25" s="469"/>
    </row>
    <row r="26" spans="1:140" ht="15.75" thickBot="1" x14ac:dyDescent="0.3">
      <c r="A26" s="525"/>
      <c r="B26" s="608"/>
      <c r="C26" s="329" t="s">
        <v>11</v>
      </c>
      <c r="D26" s="468">
        <f t="shared" si="0"/>
        <v>13.670999999999999</v>
      </c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>
        <v>3.0390000000000001</v>
      </c>
      <c r="EA26" s="468"/>
      <c r="EB26" s="468"/>
      <c r="EC26" s="468"/>
      <c r="ED26" s="468"/>
      <c r="EE26" s="468">
        <v>10.632</v>
      </c>
      <c r="EF26" s="468"/>
      <c r="EG26" s="468"/>
      <c r="EH26" s="468"/>
      <c r="EI26" s="468"/>
      <c r="EJ26" s="468"/>
    </row>
    <row r="27" spans="1:140" s="25" customFormat="1" ht="15.75" thickBot="1" x14ac:dyDescent="0.3">
      <c r="A27" s="463" t="s">
        <v>87</v>
      </c>
      <c r="B27" s="454" t="s">
        <v>85</v>
      </c>
      <c r="C27" s="399" t="s">
        <v>11</v>
      </c>
      <c r="D27" s="464">
        <f t="shared" si="0"/>
        <v>9.3460000000000001</v>
      </c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  <c r="BM27" s="464"/>
      <c r="BN27" s="464"/>
      <c r="BO27" s="464"/>
      <c r="BP27" s="464"/>
      <c r="BQ27" s="464"/>
      <c r="BR27" s="464"/>
      <c r="BS27" s="464"/>
      <c r="BT27" s="464"/>
      <c r="BU27" s="464"/>
      <c r="BV27" s="464"/>
      <c r="BW27" s="464"/>
      <c r="BX27" s="464"/>
      <c r="BY27" s="464"/>
      <c r="BZ27" s="464"/>
      <c r="CA27" s="464"/>
      <c r="CB27" s="464"/>
      <c r="CC27" s="464"/>
      <c r="CD27" s="464"/>
      <c r="CE27" s="464"/>
      <c r="CF27" s="464"/>
      <c r="CG27" s="464"/>
      <c r="CH27" s="464"/>
      <c r="CI27" s="464"/>
      <c r="CJ27" s="464"/>
      <c r="CK27" s="464"/>
      <c r="CL27" s="464"/>
      <c r="CM27" s="464"/>
      <c r="CN27" s="464"/>
      <c r="CO27" s="464"/>
      <c r="CP27" s="464"/>
      <c r="CQ27" s="464"/>
      <c r="CR27" s="464"/>
      <c r="CS27" s="464"/>
      <c r="CT27" s="464"/>
      <c r="CU27" s="464"/>
      <c r="CV27" s="464"/>
      <c r="CW27" s="464"/>
      <c r="CX27" s="464"/>
      <c r="CY27" s="464"/>
      <c r="CZ27" s="464"/>
      <c r="DA27" s="464"/>
      <c r="DB27" s="464"/>
      <c r="DC27" s="464"/>
      <c r="DD27" s="464"/>
      <c r="DE27" s="464"/>
      <c r="DF27" s="464"/>
      <c r="DG27" s="464"/>
      <c r="DH27" s="464"/>
      <c r="DI27" s="464"/>
      <c r="DJ27" s="464"/>
      <c r="DK27" s="464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>
        <f>DY29+DY31+DY33</f>
        <v>1.0109999999999999</v>
      </c>
      <c r="DZ27" s="464">
        <f t="shared" ref="DZ27:EJ27" si="5">DZ29+DZ31+DZ33</f>
        <v>0</v>
      </c>
      <c r="EA27" s="464">
        <f t="shared" si="5"/>
        <v>0</v>
      </c>
      <c r="EB27" s="464">
        <f t="shared" ref="EB27" si="6">EB29+EB31+EB33</f>
        <v>0</v>
      </c>
      <c r="EC27" s="464">
        <f t="shared" si="5"/>
        <v>7.6660000000000004</v>
      </c>
      <c r="ED27" s="464">
        <f t="shared" si="5"/>
        <v>0</v>
      </c>
      <c r="EE27" s="464">
        <f t="shared" si="5"/>
        <v>0</v>
      </c>
      <c r="EF27" s="464">
        <f t="shared" si="5"/>
        <v>0</v>
      </c>
      <c r="EG27" s="464">
        <f t="shared" si="5"/>
        <v>0</v>
      </c>
      <c r="EH27" s="464">
        <f t="shared" si="5"/>
        <v>0</v>
      </c>
      <c r="EI27" s="464">
        <f t="shared" si="5"/>
        <v>0</v>
      </c>
      <c r="EJ27" s="464">
        <f t="shared" si="5"/>
        <v>0.66900000000000004</v>
      </c>
    </row>
    <row r="28" spans="1:140" s="25" customFormat="1" ht="15" x14ac:dyDescent="0.25">
      <c r="A28" s="612">
        <v>25</v>
      </c>
      <c r="B28" s="614" t="s">
        <v>257</v>
      </c>
      <c r="C28" s="335" t="s">
        <v>258</v>
      </c>
      <c r="D28" s="472">
        <f t="shared" si="0"/>
        <v>0</v>
      </c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</row>
    <row r="29" spans="1:140" s="25" customFormat="1" ht="15" x14ac:dyDescent="0.25">
      <c r="A29" s="613"/>
      <c r="B29" s="609"/>
      <c r="C29" s="344" t="s">
        <v>11</v>
      </c>
      <c r="D29" s="473">
        <f t="shared" si="0"/>
        <v>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3"/>
      <c r="BW29" s="473"/>
      <c r="BX29" s="473"/>
      <c r="BY29" s="473"/>
      <c r="BZ29" s="473"/>
      <c r="CA29" s="473"/>
      <c r="CB29" s="473"/>
      <c r="CC29" s="473"/>
      <c r="CD29" s="473"/>
      <c r="CE29" s="473"/>
      <c r="CF29" s="473"/>
      <c r="CG29" s="473"/>
      <c r="CH29" s="473"/>
      <c r="CI29" s="473"/>
      <c r="CJ29" s="473"/>
      <c r="CK29" s="473"/>
      <c r="CL29" s="473"/>
      <c r="CM29" s="473"/>
      <c r="CN29" s="473"/>
      <c r="CO29" s="473"/>
      <c r="CP29" s="473"/>
      <c r="CQ29" s="473"/>
      <c r="CR29" s="473"/>
      <c r="CS29" s="473"/>
      <c r="CT29" s="473"/>
      <c r="CU29" s="473"/>
      <c r="CV29" s="473"/>
      <c r="CW29" s="473"/>
      <c r="CX29" s="473"/>
      <c r="CY29" s="473"/>
      <c r="CZ29" s="473"/>
      <c r="DA29" s="473"/>
      <c r="DB29" s="473"/>
      <c r="DC29" s="473"/>
      <c r="DD29" s="473"/>
      <c r="DE29" s="473"/>
      <c r="DF29" s="473"/>
      <c r="DG29" s="473"/>
      <c r="DH29" s="473"/>
      <c r="DI29" s="473"/>
      <c r="DJ29" s="473"/>
      <c r="DK29" s="473"/>
      <c r="DL29" s="473"/>
      <c r="DM29" s="473"/>
      <c r="DN29" s="473"/>
      <c r="DO29" s="473"/>
      <c r="DP29" s="473"/>
      <c r="DQ29" s="473"/>
      <c r="DR29" s="473"/>
      <c r="DS29" s="473"/>
      <c r="DT29" s="473"/>
      <c r="DU29" s="473"/>
      <c r="DV29" s="473"/>
      <c r="DW29" s="473"/>
      <c r="DX29" s="473"/>
      <c r="DY29" s="473"/>
      <c r="DZ29" s="473"/>
      <c r="EA29" s="473"/>
      <c r="EB29" s="473"/>
      <c r="EC29" s="473"/>
      <c r="ED29" s="473"/>
      <c r="EE29" s="473"/>
      <c r="EF29" s="473"/>
      <c r="EG29" s="473"/>
      <c r="EH29" s="473"/>
      <c r="EI29" s="473"/>
      <c r="EJ29" s="473"/>
    </row>
    <row r="30" spans="1:140" s="25" customFormat="1" ht="15" x14ac:dyDescent="0.25">
      <c r="A30" s="599">
        <v>26</v>
      </c>
      <c r="B30" s="600" t="s">
        <v>256</v>
      </c>
      <c r="C30" s="495" t="s">
        <v>28</v>
      </c>
      <c r="D30" s="496">
        <f t="shared" si="0"/>
        <v>6</v>
      </c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497"/>
      <c r="BD30" s="497"/>
      <c r="BE30" s="497"/>
      <c r="BF30" s="497"/>
      <c r="BG30" s="497"/>
      <c r="BH30" s="497"/>
      <c r="BI30" s="497"/>
      <c r="BJ30" s="497"/>
      <c r="BK30" s="497"/>
      <c r="BL30" s="497"/>
      <c r="BM30" s="497"/>
      <c r="BN30" s="497"/>
      <c r="BO30" s="497"/>
      <c r="BP30" s="497"/>
      <c r="BQ30" s="497"/>
      <c r="BR30" s="497"/>
      <c r="BS30" s="497"/>
      <c r="BT30" s="497"/>
      <c r="BU30" s="497"/>
      <c r="BV30" s="497"/>
      <c r="BW30" s="497"/>
      <c r="BX30" s="497"/>
      <c r="BY30" s="497"/>
      <c r="BZ30" s="497"/>
      <c r="CA30" s="497"/>
      <c r="CB30" s="497"/>
      <c r="CC30" s="497"/>
      <c r="CD30" s="497"/>
      <c r="CE30" s="497"/>
      <c r="CF30" s="497"/>
      <c r="CG30" s="497"/>
      <c r="CH30" s="497"/>
      <c r="CI30" s="497"/>
      <c r="CJ30" s="497"/>
      <c r="CK30" s="497"/>
      <c r="CL30" s="497"/>
      <c r="CM30" s="497"/>
      <c r="CN30" s="497"/>
      <c r="CO30" s="497"/>
      <c r="CP30" s="497"/>
      <c r="CQ30" s="497"/>
      <c r="CR30" s="497"/>
      <c r="CS30" s="497"/>
      <c r="CT30" s="497"/>
      <c r="CU30" s="497"/>
      <c r="CV30" s="497"/>
      <c r="CW30" s="497"/>
      <c r="CX30" s="497"/>
      <c r="CY30" s="497"/>
      <c r="CZ30" s="497"/>
      <c r="DA30" s="497"/>
      <c r="DB30" s="497"/>
      <c r="DC30" s="497"/>
      <c r="DD30" s="497"/>
      <c r="DE30" s="497"/>
      <c r="DF30" s="497"/>
      <c r="DG30" s="497"/>
      <c r="DH30" s="497"/>
      <c r="DI30" s="497"/>
      <c r="DJ30" s="497"/>
      <c r="DK30" s="497"/>
      <c r="DL30" s="497"/>
      <c r="DM30" s="497"/>
      <c r="DN30" s="497"/>
      <c r="DO30" s="497"/>
      <c r="DP30" s="497"/>
      <c r="DQ30" s="497"/>
      <c r="DR30" s="497"/>
      <c r="DS30" s="497"/>
      <c r="DT30" s="497"/>
      <c r="DU30" s="497"/>
      <c r="DV30" s="497"/>
      <c r="DW30" s="497"/>
      <c r="DX30" s="497"/>
      <c r="DY30" s="496">
        <v>1</v>
      </c>
      <c r="DZ30" s="496"/>
      <c r="EA30" s="496"/>
      <c r="EB30" s="496"/>
      <c r="EC30" s="496">
        <v>3</v>
      </c>
      <c r="ED30" s="496"/>
      <c r="EE30" s="496"/>
      <c r="EF30" s="496"/>
      <c r="EG30" s="496"/>
      <c r="EH30" s="496"/>
      <c r="EI30" s="496"/>
      <c r="EJ30" s="496">
        <v>2</v>
      </c>
    </row>
    <row r="31" spans="1:140" s="25" customFormat="1" ht="17.25" customHeight="1" x14ac:dyDescent="0.25">
      <c r="A31" s="599"/>
      <c r="B31" s="600"/>
      <c r="C31" s="191" t="s">
        <v>11</v>
      </c>
      <c r="D31" s="472">
        <f t="shared" si="0"/>
        <v>9.3460000000000001</v>
      </c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498"/>
      <c r="AX31" s="498"/>
      <c r="AY31" s="498"/>
      <c r="AZ31" s="498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498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8"/>
      <c r="CC31" s="498"/>
      <c r="CD31" s="498"/>
      <c r="CE31" s="498"/>
      <c r="CF31" s="498"/>
      <c r="CG31" s="498"/>
      <c r="CH31" s="498"/>
      <c r="CI31" s="498"/>
      <c r="CJ31" s="498"/>
      <c r="CK31" s="498"/>
      <c r="CL31" s="498"/>
      <c r="CM31" s="498"/>
      <c r="CN31" s="498"/>
      <c r="CO31" s="498"/>
      <c r="CP31" s="498"/>
      <c r="CQ31" s="498"/>
      <c r="CR31" s="498"/>
      <c r="CS31" s="498"/>
      <c r="CT31" s="498"/>
      <c r="CU31" s="498"/>
      <c r="CV31" s="498"/>
      <c r="CW31" s="498"/>
      <c r="CX31" s="498"/>
      <c r="CY31" s="498"/>
      <c r="CZ31" s="498"/>
      <c r="DA31" s="498"/>
      <c r="DB31" s="498"/>
      <c r="DC31" s="498"/>
      <c r="DD31" s="498"/>
      <c r="DE31" s="498"/>
      <c r="DF31" s="498"/>
      <c r="DG31" s="498"/>
      <c r="DH31" s="498"/>
      <c r="DI31" s="498"/>
      <c r="DJ31" s="498"/>
      <c r="DK31" s="498"/>
      <c r="DL31" s="498"/>
      <c r="DM31" s="498"/>
      <c r="DN31" s="498"/>
      <c r="DO31" s="498"/>
      <c r="DP31" s="498"/>
      <c r="DQ31" s="498"/>
      <c r="DR31" s="498"/>
      <c r="DS31" s="498"/>
      <c r="DT31" s="498"/>
      <c r="DU31" s="498"/>
      <c r="DV31" s="498"/>
      <c r="DW31" s="498"/>
      <c r="DX31" s="498"/>
      <c r="DY31" s="472">
        <v>1.0109999999999999</v>
      </c>
      <c r="DZ31" s="472"/>
      <c r="EA31" s="472"/>
      <c r="EB31" s="472"/>
      <c r="EC31" s="472">
        <v>7.6660000000000004</v>
      </c>
      <c r="ED31" s="472"/>
      <c r="EE31" s="472"/>
      <c r="EF31" s="472"/>
      <c r="EG31" s="472"/>
      <c r="EH31" s="472"/>
      <c r="EI31" s="472"/>
      <c r="EJ31" s="472">
        <v>0.66900000000000004</v>
      </c>
    </row>
    <row r="32" spans="1:140" s="25" customFormat="1" ht="15" x14ac:dyDescent="0.25">
      <c r="A32" s="538" t="s">
        <v>233</v>
      </c>
      <c r="B32" s="597" t="s">
        <v>60</v>
      </c>
      <c r="C32" s="335" t="s">
        <v>28</v>
      </c>
      <c r="D32" s="472">
        <f t="shared" si="0"/>
        <v>0</v>
      </c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</row>
    <row r="33" spans="1:140" s="25" customFormat="1" ht="15.75" thickBot="1" x14ac:dyDescent="0.3">
      <c r="A33" s="525"/>
      <c r="B33" s="598"/>
      <c r="C33" s="329" t="s">
        <v>11</v>
      </c>
      <c r="D33" s="474">
        <f t="shared" si="0"/>
        <v>0</v>
      </c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  <c r="BT33" s="474"/>
      <c r="BU33" s="474"/>
      <c r="BV33" s="474"/>
      <c r="BW33" s="474"/>
      <c r="BX33" s="474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4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4"/>
      <c r="DW33" s="474"/>
      <c r="DX33" s="474"/>
      <c r="DY33" s="474"/>
      <c r="DZ33" s="474"/>
      <c r="EA33" s="474"/>
      <c r="EB33" s="474"/>
      <c r="EC33" s="474"/>
      <c r="ED33" s="474"/>
      <c r="EE33" s="474"/>
      <c r="EF33" s="474"/>
      <c r="EG33" s="474"/>
      <c r="EH33" s="474"/>
      <c r="EI33" s="474"/>
      <c r="EJ33" s="474"/>
    </row>
    <row r="34" spans="1:140" s="25" customFormat="1" ht="17.25" customHeight="1" thickBot="1" x14ac:dyDescent="0.3">
      <c r="A34" s="397" t="s">
        <v>219</v>
      </c>
      <c r="B34" s="398" t="s">
        <v>262</v>
      </c>
      <c r="C34" s="399" t="s">
        <v>11</v>
      </c>
      <c r="D34" s="464">
        <f t="shared" si="0"/>
        <v>7.6769999999999996</v>
      </c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4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/>
      <c r="CR34" s="464"/>
      <c r="CS34" s="464"/>
      <c r="CT34" s="464"/>
      <c r="CU34" s="464"/>
      <c r="CV34" s="464"/>
      <c r="CW34" s="464"/>
      <c r="CX34" s="464"/>
      <c r="CY34" s="464"/>
      <c r="CZ34" s="464"/>
      <c r="DA34" s="464"/>
      <c r="DB34" s="464"/>
      <c r="DC34" s="464"/>
      <c r="DD34" s="464"/>
      <c r="DE34" s="464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4"/>
      <c r="DY34" s="464"/>
      <c r="DZ34" s="464">
        <v>7.6769999999999996</v>
      </c>
      <c r="EA34" s="464"/>
      <c r="EB34" s="464"/>
      <c r="EC34" s="464"/>
      <c r="ED34" s="464"/>
      <c r="EE34" s="464"/>
      <c r="EF34" s="464"/>
      <c r="EG34" s="464"/>
      <c r="EH34" s="464"/>
      <c r="EI34" s="464"/>
      <c r="EJ34" s="464"/>
    </row>
    <row r="35" spans="1:140" s="25" customFormat="1" ht="21.75" customHeight="1" thickBot="1" x14ac:dyDescent="0.3">
      <c r="A35" s="417"/>
      <c r="B35" s="418" t="s">
        <v>90</v>
      </c>
      <c r="C35" s="419" t="s">
        <v>11</v>
      </c>
      <c r="D35" s="465">
        <f>D5+D27+D34+D12</f>
        <v>137.732</v>
      </c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>
        <f>DY5+DY12+DY27+DY34</f>
        <v>1.7389999999999999</v>
      </c>
      <c r="DZ35" s="465">
        <f>DZ5+DZ12+DZ27+DZ34</f>
        <v>10.715999999999999</v>
      </c>
      <c r="EA35" s="465">
        <f>EA5+EA12+EA27+EA34</f>
        <v>0</v>
      </c>
      <c r="EB35" s="465">
        <f>EB5+EB12+EB27+EB34</f>
        <v>15.106</v>
      </c>
      <c r="EC35" s="465">
        <f>EC5+EC12+EC27+EC34</f>
        <v>7.6660000000000004</v>
      </c>
      <c r="ED35" s="465">
        <f>ED5+ED12+ED27+ED34</f>
        <v>0</v>
      </c>
      <c r="EE35" s="465">
        <f>EE5+EE12+EE27+EE34</f>
        <v>30.466999999999999</v>
      </c>
      <c r="EF35" s="465">
        <f>EF5+EF12+EF27+EF34</f>
        <v>22.554000000000002</v>
      </c>
      <c r="EG35" s="465">
        <f>EG5+EG12+EG27+EG34</f>
        <v>8.5410000000000004</v>
      </c>
      <c r="EH35" s="465">
        <f>EH5+EH12+EH27+EH34</f>
        <v>0</v>
      </c>
      <c r="EI35" s="465">
        <f>EI5+EI12+EI27+EI34</f>
        <v>0</v>
      </c>
      <c r="EJ35" s="465">
        <f>EJ5+EJ12+EJ27+EJ34</f>
        <v>40.942999999999998</v>
      </c>
    </row>
    <row r="36" spans="1:140" s="25" customFormat="1" ht="15" x14ac:dyDescent="0.2">
      <c r="A36" s="460"/>
      <c r="B36" s="487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</row>
    <row r="37" spans="1:140" ht="47.25" customHeight="1" x14ac:dyDescent="0.25">
      <c r="A37" s="486" t="s">
        <v>267</v>
      </c>
      <c r="B37" s="486"/>
      <c r="D37" s="13"/>
    </row>
    <row r="38" spans="1:140" ht="41.25" customHeight="1" x14ac:dyDescent="0.25">
      <c r="B38" s="89" t="s">
        <v>259</v>
      </c>
      <c r="C38" s="89"/>
    </row>
    <row r="40" spans="1:140" ht="12.75" customHeight="1" x14ac:dyDescent="0.2"/>
    <row r="41" spans="1:140" s="16" customFormat="1" ht="15.75" x14ac:dyDescent="0.25">
      <c r="A41" s="2"/>
      <c r="C41" s="8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40" s="16" customFormat="1" ht="15.75" x14ac:dyDescent="0.25">
      <c r="A42" s="2"/>
      <c r="B42" s="2"/>
      <c r="C42" s="8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40" s="16" customFormat="1" ht="6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0" s="16" customFormat="1" hidden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idden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</sheetData>
  <mergeCells count="155">
    <mergeCell ref="DU2:DU3"/>
    <mergeCell ref="DV2:DV3"/>
    <mergeCell ref="DW2:DW3"/>
    <mergeCell ref="DX2:DX3"/>
    <mergeCell ref="DP2:DP3"/>
    <mergeCell ref="DQ2:DQ3"/>
    <mergeCell ref="DR2:DR3"/>
    <mergeCell ref="DS2:DS3"/>
    <mergeCell ref="DT2:DT3"/>
    <mergeCell ref="DK2:DK3"/>
    <mergeCell ref="DL2:DL3"/>
    <mergeCell ref="DM2:DM3"/>
    <mergeCell ref="DN2:DN3"/>
    <mergeCell ref="DO2:DO3"/>
    <mergeCell ref="DF2:DF3"/>
    <mergeCell ref="DG2:DG3"/>
    <mergeCell ref="DH2:DH3"/>
    <mergeCell ref="DI2:DI3"/>
    <mergeCell ref="DJ2:DJ3"/>
    <mergeCell ref="DA2:DA3"/>
    <mergeCell ref="DB2:DB3"/>
    <mergeCell ref="DC2:DC3"/>
    <mergeCell ref="DD2:DD3"/>
    <mergeCell ref="DE2:DE3"/>
    <mergeCell ref="CV2:CV3"/>
    <mergeCell ref="CW2:CW3"/>
    <mergeCell ref="CX2:CX3"/>
    <mergeCell ref="CY2:CY3"/>
    <mergeCell ref="CZ2:CZ3"/>
    <mergeCell ref="CQ2:CQ3"/>
    <mergeCell ref="CR2:CR3"/>
    <mergeCell ref="CS2:CS3"/>
    <mergeCell ref="CT2:CT3"/>
    <mergeCell ref="CU2:CU3"/>
    <mergeCell ref="CL2:CL3"/>
    <mergeCell ref="CM2:CM3"/>
    <mergeCell ref="CN2:CN3"/>
    <mergeCell ref="CO2:CO3"/>
    <mergeCell ref="CP2:CP3"/>
    <mergeCell ref="CG2:CG3"/>
    <mergeCell ref="CH2:CH3"/>
    <mergeCell ref="CI2:CI3"/>
    <mergeCell ref="CJ2:CJ3"/>
    <mergeCell ref="CK2:CK3"/>
    <mergeCell ref="CB2:CB3"/>
    <mergeCell ref="CC2:CC3"/>
    <mergeCell ref="CD2:CD3"/>
    <mergeCell ref="CE2:CE3"/>
    <mergeCell ref="CF2:CF3"/>
    <mergeCell ref="BW2:BW3"/>
    <mergeCell ref="BX2:BX3"/>
    <mergeCell ref="BY2:BY3"/>
    <mergeCell ref="BZ2:BZ3"/>
    <mergeCell ref="CA2:CA3"/>
    <mergeCell ref="BR2:BR3"/>
    <mergeCell ref="BS2:BS3"/>
    <mergeCell ref="BT2:BT3"/>
    <mergeCell ref="BU2:BU3"/>
    <mergeCell ref="BV2:BV3"/>
    <mergeCell ref="BM2:BM3"/>
    <mergeCell ref="BN2:BN3"/>
    <mergeCell ref="BO2:BO3"/>
    <mergeCell ref="BP2:BP3"/>
    <mergeCell ref="BQ2:BQ3"/>
    <mergeCell ref="BH2:BH3"/>
    <mergeCell ref="BI2:BI3"/>
    <mergeCell ref="BJ2:BJ3"/>
    <mergeCell ref="BK2:BK3"/>
    <mergeCell ref="BL2:BL3"/>
    <mergeCell ref="BC2:BC3"/>
    <mergeCell ref="BD2:BD3"/>
    <mergeCell ref="BE2:BE3"/>
    <mergeCell ref="BF2:BF3"/>
    <mergeCell ref="BG2:BG3"/>
    <mergeCell ref="AX2:AX3"/>
    <mergeCell ref="AY2:AY3"/>
    <mergeCell ref="AZ2:AZ3"/>
    <mergeCell ref="BA2:BA3"/>
    <mergeCell ref="BB2:BB3"/>
    <mergeCell ref="AS2:AS3"/>
    <mergeCell ref="AT2:AT3"/>
    <mergeCell ref="AU2:AU3"/>
    <mergeCell ref="AV2:AV3"/>
    <mergeCell ref="AW2:AW3"/>
    <mergeCell ref="AN2:AN3"/>
    <mergeCell ref="AO2:AO3"/>
    <mergeCell ref="AP2:AP3"/>
    <mergeCell ref="AQ2:AQ3"/>
    <mergeCell ref="AR2:AR3"/>
    <mergeCell ref="AI2:AI3"/>
    <mergeCell ref="AJ2:AJ3"/>
    <mergeCell ref="AK2:AK3"/>
    <mergeCell ref="AL2:AL3"/>
    <mergeCell ref="AM2:AM3"/>
    <mergeCell ref="AD2:AD3"/>
    <mergeCell ref="AE2:AE3"/>
    <mergeCell ref="AF2:AF3"/>
    <mergeCell ref="AG2:AG3"/>
    <mergeCell ref="AH2:AH3"/>
    <mergeCell ref="Y2:Y3"/>
    <mergeCell ref="Z2:Z3"/>
    <mergeCell ref="AA2:AA3"/>
    <mergeCell ref="AB2:AB3"/>
    <mergeCell ref="AC2:AC3"/>
    <mergeCell ref="T2:T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E2:E3"/>
    <mergeCell ref="F2:F3"/>
    <mergeCell ref="G2:G3"/>
    <mergeCell ref="H2:H3"/>
    <mergeCell ref="I2:I3"/>
    <mergeCell ref="D2:D3"/>
    <mergeCell ref="A28:A29"/>
    <mergeCell ref="B28:B29"/>
    <mergeCell ref="A10:A11"/>
    <mergeCell ref="B10:B11"/>
    <mergeCell ref="A8:A9"/>
    <mergeCell ref="B8:B9"/>
    <mergeCell ref="A1:D1"/>
    <mergeCell ref="A2:A4"/>
    <mergeCell ref="B2:B4"/>
    <mergeCell ref="C2:C4"/>
    <mergeCell ref="A32:A33"/>
    <mergeCell ref="B32:B33"/>
    <mergeCell ref="A15:A16"/>
    <mergeCell ref="B15:B16"/>
    <mergeCell ref="A17:A18"/>
    <mergeCell ref="B17:B18"/>
    <mergeCell ref="A19:A20"/>
    <mergeCell ref="B19:B20"/>
    <mergeCell ref="A30:A31"/>
    <mergeCell ref="B30:B31"/>
    <mergeCell ref="A13:A14"/>
    <mergeCell ref="B13:B14"/>
    <mergeCell ref="A6:A7"/>
    <mergeCell ref="B6:B7"/>
    <mergeCell ref="B23:B24"/>
    <mergeCell ref="A25:A26"/>
    <mergeCell ref="B25:B26"/>
    <mergeCell ref="A21:A22"/>
    <mergeCell ref="B21:B22"/>
    <mergeCell ref="A23:A24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2022-01-14T11:29:50Z</dcterms:modified>
</cp:coreProperties>
</file>