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1.'!$A$1:$D$42</definedName>
  </definedNames>
  <calcPr calcId="145621"/>
</workbook>
</file>

<file path=xl/calcChain.xml><?xml version="1.0" encoding="utf-8"?>
<calcChain xmlns="http://schemas.openxmlformats.org/spreadsheetml/2006/main">
  <c r="EI35" i="40" l="1"/>
  <c r="EH35" i="40"/>
  <c r="EE13" i="40"/>
  <c r="EF13" i="40"/>
  <c r="EG13" i="40"/>
  <c r="EH13" i="40"/>
  <c r="EI13" i="40"/>
  <c r="EJ13" i="40"/>
  <c r="DZ6" i="40" l="1"/>
  <c r="EA6" i="40"/>
  <c r="EB6" i="40"/>
  <c r="EC6" i="40"/>
  <c r="ED6" i="40"/>
  <c r="EE6" i="40"/>
  <c r="EF6" i="40"/>
  <c r="EG6" i="40"/>
  <c r="EH6" i="40"/>
  <c r="EI6" i="40"/>
  <c r="EJ6" i="40"/>
  <c r="DY6" i="40"/>
  <c r="DZ14" i="40"/>
  <c r="EA14" i="40"/>
  <c r="EB14" i="40"/>
  <c r="EC14" i="40"/>
  <c r="ED14" i="40"/>
  <c r="EE14" i="40"/>
  <c r="EF14" i="40"/>
  <c r="EG14" i="40"/>
  <c r="EH14" i="40"/>
  <c r="EI14" i="40"/>
  <c r="EJ14" i="40"/>
  <c r="DZ15" i="40"/>
  <c r="EA15" i="40"/>
  <c r="EB15" i="40"/>
  <c r="EC15" i="40"/>
  <c r="ED15" i="40"/>
  <c r="EE15" i="40"/>
  <c r="EF15" i="40"/>
  <c r="EG15" i="40"/>
  <c r="EH15" i="40"/>
  <c r="EI15" i="40"/>
  <c r="EJ15" i="40"/>
  <c r="DY14" i="40"/>
  <c r="D14" i="40" l="1"/>
  <c r="D27" i="40"/>
  <c r="D26" i="40"/>
  <c r="DZ28" i="40" l="1"/>
  <c r="EA28" i="40"/>
  <c r="EB28" i="40"/>
  <c r="EC28" i="40"/>
  <c r="ED28" i="40"/>
  <c r="EE28" i="40"/>
  <c r="EF28" i="40"/>
  <c r="EG28" i="40"/>
  <c r="EH28" i="40"/>
  <c r="EI28" i="40"/>
  <c r="EJ28" i="40"/>
  <c r="DY28" i="40"/>
  <c r="EC35" i="40"/>
  <c r="D35" i="40" s="1"/>
  <c r="EH39" i="40" l="1"/>
  <c r="DY15" i="40" l="1"/>
  <c r="DY13" i="40" l="1"/>
  <c r="D15" i="40"/>
  <c r="DZ13" i="40"/>
  <c r="DZ39" i="40" s="1"/>
  <c r="EB13" i="40"/>
  <c r="EC13" i="40"/>
  <c r="ED13" i="40"/>
  <c r="D6" i="40" l="1"/>
  <c r="DY39" i="40" l="1"/>
  <c r="EB39" i="40" l="1"/>
  <c r="ED39" i="40"/>
  <c r="EE39" i="40"/>
  <c r="EF39" i="40"/>
  <c r="EG39" i="40"/>
  <c r="EI39" i="40"/>
  <c r="EJ39" i="40"/>
  <c r="EC39" i="40"/>
  <c r="EA13" i="40"/>
  <c r="D28" i="40"/>
  <c r="EA39" i="40" l="1"/>
  <c r="D39" i="40" s="1"/>
  <c r="D13" i="40" l="1"/>
</calcChain>
</file>

<file path=xl/sharedStrings.xml><?xml version="1.0" encoding="utf-8"?>
<sst xmlns="http://schemas.openxmlformats.org/spreadsheetml/2006/main" count="726" uniqueCount="267">
  <si>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</si>
  <si>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</si>
  <si>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</si>
  <si>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</si>
  <si>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</si>
  <si>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</si>
  <si>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</si>
  <si>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</si>
  <si>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</si>
  <si>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</si>
  <si>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</si>
  <si>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</si>
  <si>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</si>
  <si>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</si>
  <si>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</si>
  <si>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</si>
  <si>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</si>
  <si>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</si>
  <si>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</si>
  <si>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</si>
  <si>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</si>
  <si>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</si>
  <si>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</si>
  <si>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</si>
  <si>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</si>
  <si>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</si>
  <si>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</si>
  <si>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</si>
  <si>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</si>
  <si>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</si>
  <si>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</si>
  <si>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</si>
  <si>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</si>
  <si>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</si>
  <si>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</si>
  <si>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</si>
  <si>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</si>
  <si>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</si>
  <si>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</si>
  <si>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</si>
  <si>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</si>
  <si>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</si>
  <si>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</si>
  <si>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</si>
  <si>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</si>
  <si>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</si>
  <si>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</si>
  <si>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</si>
  <si>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</si>
  <si>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</si>
  <si>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</si>
  <si>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</si>
  <si>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</si>
  <si>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</si>
  <si>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</si>
  <si>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</si>
  <si>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</si>
  <si>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</si>
  <si>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</si>
  <si>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</si>
  <si>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</si>
  <si>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</si>
  <si>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</si>
  <si>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</si>
  <si>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</si>
  <si>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</si>
  <si>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</si>
  <si>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</si>
  <si>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</si>
  <si>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</si>
  <si>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</si>
  <si>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</si>
  <si>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</si>
  <si>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</si>
  <si>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</si>
  <si>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</si>
  <si>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</si>
  <si>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</si>
  <si>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</si>
  <si>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</si>
  <si>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</si>
  <si>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</si>
  <si>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</si>
  <si>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</si>
  <si>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</si>
  <si>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</si>
  <si>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</si>
  <si>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</si>
  <si>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</si>
  <si>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</si>
  <si>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</si>
  <si>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</si>
  <si>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</si>
  <si>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</si>
  <si>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</si>
  <si>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</si>
  <si>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</si>
  <si>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</si>
  <si>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</si>
  <si>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</si>
  <si>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</si>
  <si>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</si>
  <si>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</si>
  <si>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</si>
  <si>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</si>
  <si>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</si>
  <si>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</si>
  <si>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</si>
  <si>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</si>
  <si>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</si>
  <si>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</si>
  <si>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</si>
  <si>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</si>
  <si>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</si>
  <si>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</si>
  <si>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</si>
  <si>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</si>
  <si>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</si>
  <si>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</si>
  <si>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</si>
  <si>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</si>
  <si>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</si>
  <si>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</si>
  <si>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</si>
  <si>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</si>
  <si>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</si>
  <si>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</si>
  <si>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</si>
  <si>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</si>
  <si>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</si>
  <si>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</si>
  <si>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</si>
  <si>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</si>
  <si>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</si>
  <si>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</si>
  <si>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</si>
  <si>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</si>
  <si>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</si>
  <si>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</si>
  <si>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</si>
  <si>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</si>
  <si>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</si>
  <si>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</si>
  <si>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</si>
  <si>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</si>
  <si>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</si>
  <si>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</si>
  <si>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</si>
  <si>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</si>
  <si>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</si>
  <si>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</si>
  <si>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</si>
  <si>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</si>
  <si>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</si>
  <si>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</si>
  <si>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</si>
  <si>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</si>
  <si>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</si>
  <si>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</si>
  <si>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</si>
  <si>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</si>
  <si>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</si>
  <si>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</si>
  <si>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</si>
  <si>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</si>
  <si>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</si>
  <si>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</si>
  <si>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</si>
  <si>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</si>
  <si>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</si>
  <si>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</si>
  <si>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</si>
  <si>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</si>
  <si>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</si>
  <si>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</si>
  <si>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</si>
  <si>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</si>
  <si>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</si>
  <si>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</si>
  <si>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</si>
  <si>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</si>
  <si>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</si>
  <si>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</si>
  <si>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</si>
  <si>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</si>
  <si>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</si>
  <si>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</si>
  <si>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</si>
  <si>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</si>
  <si>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</si>
  <si>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</si>
  <si>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</si>
  <si>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</si>
  <si>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</si>
  <si>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</si>
  <si>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</si>
  <si>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</si>
  <si>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</si>
  <si>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</si>
  <si>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</si>
  <si>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</si>
  <si>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</si>
  <si>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</si>
  <si>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</si>
  <si>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</si>
  <si>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</si>
  <si>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</si>
  <si>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</si>
  <si>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</si>
  <si>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</si>
  <si>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</si>
  <si>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</si>
  <si>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</si>
  <si>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</si>
  <si>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</si>
  <si>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</si>
  <si>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</si>
  <si>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</si>
  <si>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</si>
  <si>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</si>
  <si>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</si>
  <si>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</si>
  <si>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</si>
  <si>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</si>
  <si>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</si>
  <si>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</si>
  <si>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</si>
  <si>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</si>
  <si>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</si>
  <si>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</si>
  <si>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</si>
  <si>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</si>
  <si>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</si>
  <si>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</si>
  <si>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</si>
  <si>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</si>
  <si>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</si>
  <si>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</si>
  <si>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</si>
  <si>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</si>
  <si>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</si>
  <si>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</si>
  <si>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</si>
  <si>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</si>
  <si>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</si>
  <si>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</si>
  <si>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</si>
  <si>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</si>
  <si>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</si>
  <si>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</si>
  <si>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</si>
  <si>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</si>
  <si>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</si>
  <si>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</si>
  <si>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</si>
  <si>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</si>
  <si>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Замена изоляции трубопроводов в ТП</t>
  </si>
  <si>
    <t>пм</t>
  </si>
  <si>
    <t>м2</t>
  </si>
  <si>
    <t>теплоснабжения (сгоны на трубопроводе)</t>
  </si>
  <si>
    <t>Исполнитель: Топчина М.Е., 603-70-03, доб. 115</t>
  </si>
  <si>
    <t xml:space="preserve">Аварийно-восстановительные работы </t>
  </si>
  <si>
    <t>Замена участка стояка ХВС в кв.№15 - 4 м</t>
  </si>
  <si>
    <t>Отчет по текущему ремонту общего имущества в многоквартирном доме № 48 по ул. Загородная                    за 2021 год.</t>
  </si>
  <si>
    <t xml:space="preserve">ВРИО Генерального директора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</si>
  <si>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Замена труб канализация в подвале-14 м, розлив ЦО на МКД 46 (времянка)</t>
  </si>
  <si>
    <t>Замена труб канализация в подвале-3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</si>
</sst>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165" fontId="16" fillId="6" borderId="7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16" fillId="6" borderId="70" xfId="0" applyFont="1" applyFill="1" applyBorder="1" applyAlignment="1">
      <alignment horizontal="left" vertical="center" wrapText="1"/>
    </xf>
    <xf numFmtId="49" fontId="13" fillId="6" borderId="54" xfId="0" applyNumberFormat="1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left" vertical="center"/>
    </xf>
    <xf numFmtId="165" fontId="14" fillId="6" borderId="63" xfId="0" applyNumberFormat="1" applyFont="1" applyFill="1" applyBorder="1" applyAlignment="1">
      <alignment horizontal="center" vertical="center"/>
    </xf>
    <xf numFmtId="165" fontId="16" fillId="6" borderId="63" xfId="0" applyNumberFormat="1" applyFont="1" applyFill="1" applyBorder="1" applyAlignment="1">
      <alignment horizontal="center" vertical="center"/>
    </xf>
    <xf numFmtId="49" fontId="13" fillId="6" borderId="56" xfId="0" applyNumberFormat="1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left" vertical="center"/>
    </xf>
    <xf numFmtId="0" fontId="13" fillId="6" borderId="48" xfId="0" applyFont="1" applyFill="1" applyBorder="1" applyAlignment="1">
      <alignment horizontal="center"/>
    </xf>
    <xf numFmtId="165" fontId="14" fillId="6" borderId="48" xfId="0" applyNumberFormat="1" applyFont="1" applyFill="1" applyBorder="1" applyAlignment="1">
      <alignment horizontal="center" vertical="center"/>
    </xf>
    <xf numFmtId="165" fontId="16" fillId="6" borderId="4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1" t="s">
        <v>187</v>
      </c>
      <c r="C3" s="502"/>
      <c r="D3" s="502"/>
      <c r="E3" s="502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3" t="s">
        <v>0</v>
      </c>
      <c r="C6" s="505" t="s">
        <v>1</v>
      </c>
      <c r="D6" s="505" t="s">
        <v>2</v>
      </c>
      <c r="E6" s="507" t="s">
        <v>6</v>
      </c>
    </row>
    <row r="7" spans="2:5" ht="13.5" customHeight="1" thickBot="1" x14ac:dyDescent="0.25">
      <c r="B7" s="504"/>
      <c r="C7" s="506"/>
      <c r="D7" s="506"/>
      <c r="E7" s="508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7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8"/>
      <c r="C10" s="172"/>
      <c r="D10" s="170" t="s">
        <v>9</v>
      </c>
      <c r="E10" s="82"/>
    </row>
    <row r="11" spans="2:5" s="25" customFormat="1" ht="16.5" thickBot="1" x14ac:dyDescent="0.3">
      <c r="B11" s="499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0" t="s">
        <v>95</v>
      </c>
      <c r="C96" s="500"/>
      <c r="D96" s="500"/>
      <c r="E96" s="500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4" t="s">
        <v>239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3" t="s">
        <v>0</v>
      </c>
      <c r="B9" s="505" t="s">
        <v>1</v>
      </c>
      <c r="C9" s="505" t="s">
        <v>2</v>
      </c>
      <c r="D9" s="507" t="s">
        <v>6</v>
      </c>
      <c r="E9" s="569" t="s">
        <v>132</v>
      </c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63" t="s">
        <v>135</v>
      </c>
      <c r="S9" s="572"/>
      <c r="T9" s="572"/>
      <c r="U9" s="563" t="s">
        <v>101</v>
      </c>
      <c r="V9" s="572"/>
      <c r="W9" s="563" t="s">
        <v>133</v>
      </c>
      <c r="X9" s="564"/>
    </row>
    <row r="10" spans="1:24" ht="149.25" customHeight="1" thickBot="1" x14ac:dyDescent="0.25">
      <c r="A10" s="585"/>
      <c r="B10" s="586"/>
      <c r="C10" s="586"/>
      <c r="D10" s="587"/>
      <c r="E10" s="569" t="s">
        <v>154</v>
      </c>
      <c r="F10" s="570"/>
      <c r="G10" s="570"/>
      <c r="H10" s="569" t="s">
        <v>162</v>
      </c>
      <c r="I10" s="570"/>
      <c r="J10" s="570"/>
      <c r="K10" s="569" t="s">
        <v>163</v>
      </c>
      <c r="L10" s="570"/>
      <c r="M10" s="570"/>
      <c r="N10" s="569" t="s">
        <v>157</v>
      </c>
      <c r="O10" s="571"/>
      <c r="P10" s="569" t="s">
        <v>158</v>
      </c>
      <c r="Q10" s="570"/>
      <c r="R10" s="565"/>
      <c r="S10" s="573"/>
      <c r="T10" s="573"/>
      <c r="U10" s="565"/>
      <c r="V10" s="573"/>
      <c r="W10" s="565"/>
      <c r="X10" s="566"/>
    </row>
    <row r="11" spans="1:24" ht="13.5" thickBot="1" x14ac:dyDescent="0.25">
      <c r="A11" s="585"/>
      <c r="B11" s="586"/>
      <c r="C11" s="586"/>
      <c r="D11" s="58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3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3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8" t="s">
        <v>14</v>
      </c>
      <c r="B18" s="53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8"/>
      <c r="B19" s="53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0" t="s">
        <v>167</v>
      </c>
      <c r="B21" s="57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1"/>
      <c r="B22" s="57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1" t="s">
        <v>168</v>
      </c>
      <c r="B23" s="57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1"/>
      <c r="B24" s="57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1" t="s">
        <v>171</v>
      </c>
      <c r="B25" s="58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1"/>
      <c r="B26" s="58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1" t="s">
        <v>173</v>
      </c>
      <c r="B27" s="58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1"/>
      <c r="B28" s="58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1" t="s">
        <v>176</v>
      </c>
      <c r="B29" s="57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1"/>
      <c r="B30" s="57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6" t="s">
        <v>18</v>
      </c>
      <c r="B32" s="581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7"/>
      <c r="B33" s="582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2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3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6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7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2" t="s">
        <v>25</v>
      </c>
      <c r="B39" s="52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3"/>
      <c r="B40" s="52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6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3"/>
      <c r="B42" s="52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6" t="s">
        <v>29</v>
      </c>
      <c r="B43" s="581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7"/>
      <c r="B44" s="582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2" t="s">
        <v>31</v>
      </c>
      <c r="B45" s="58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3"/>
      <c r="B46" s="58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6" t="s">
        <v>32</v>
      </c>
      <c r="B47" s="55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7"/>
      <c r="B48" s="55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2" t="s">
        <v>34</v>
      </c>
      <c r="B49" s="54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3"/>
      <c r="B50" s="54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6" t="s">
        <v>35</v>
      </c>
      <c r="B51" s="55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7"/>
      <c r="B52" s="55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2" t="s">
        <v>36</v>
      </c>
      <c r="B53" s="54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3"/>
      <c r="B54" s="54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6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7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2" t="s">
        <v>51</v>
      </c>
      <c r="B57" s="57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3"/>
      <c r="B58" s="58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6" t="s">
        <v>150</v>
      </c>
      <c r="B59" s="55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7"/>
      <c r="B60" s="55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2" t="s">
        <v>39</v>
      </c>
      <c r="B61" s="54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3"/>
      <c r="B62" s="54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6" t="s">
        <v>41</v>
      </c>
      <c r="B63" s="55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7"/>
      <c r="B64" s="55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2" t="s">
        <v>152</v>
      </c>
      <c r="B65" s="54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3"/>
      <c r="B66" s="54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6" t="s">
        <v>182</v>
      </c>
      <c r="B67" s="55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7"/>
      <c r="B68" s="55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8" t="s">
        <v>204</v>
      </c>
      <c r="B69" s="55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9"/>
      <c r="B70" s="55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0" t="s">
        <v>205</v>
      </c>
      <c r="B72" s="550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1"/>
      <c r="B73" s="551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3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3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3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3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3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3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3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3"/>
      <c r="B81" s="56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6" t="s">
        <v>112</v>
      </c>
      <c r="B82" s="55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7"/>
      <c r="B83" s="55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2" t="s">
        <v>48</v>
      </c>
      <c r="B84" s="54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3"/>
      <c r="B85" s="54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6">
        <v>25</v>
      </c>
      <c r="B87" s="528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7"/>
      <c r="B88" s="529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0">
        <v>26</v>
      </c>
      <c r="B89" s="532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1"/>
      <c r="B90" s="533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2" t="s">
        <v>233</v>
      </c>
      <c r="B91" s="54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3"/>
      <c r="B92" s="54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7" t="s">
        <v>95</v>
      </c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8"/>
      <c r="T101" s="567"/>
      <c r="U101" s="2"/>
      <c r="V101" s="2"/>
      <c r="W101" s="2"/>
      <c r="X101" s="2"/>
    </row>
    <row r="102" spans="1:24" ht="15" x14ac:dyDescent="0.25">
      <c r="A102" s="546" t="s">
        <v>71</v>
      </c>
      <c r="B102" s="51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7"/>
      <c r="B103" s="51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7" t="s">
        <v>16</v>
      </c>
      <c r="B104" s="51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4"/>
      <c r="B105" s="51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7" t="s">
        <v>18</v>
      </c>
      <c r="B106" s="51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4"/>
      <c r="B107" s="51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7" t="s">
        <v>57</v>
      </c>
      <c r="B108" s="51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4"/>
      <c r="B109" s="51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7" t="s">
        <v>24</v>
      </c>
      <c r="B110" s="51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4"/>
      <c r="B111" s="51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7" t="s">
        <v>25</v>
      </c>
      <c r="B112" s="51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4"/>
      <c r="B113" s="51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8">
        <v>7</v>
      </c>
      <c r="B114" s="51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9"/>
      <c r="B115" s="51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0">
        <v>8</v>
      </c>
      <c r="B116" s="51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1"/>
      <c r="B117" s="51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8">
        <v>9</v>
      </c>
      <c r="B118" s="51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9"/>
      <c r="B119" s="51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2" t="s">
        <v>139</v>
      </c>
      <c r="B129" s="50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3"/>
      <c r="B130" s="51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2" t="s">
        <v>140</v>
      </c>
      <c r="B131" s="50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3"/>
      <c r="B132" s="51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2" t="s">
        <v>141</v>
      </c>
      <c r="B133" s="50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3"/>
      <c r="B134" s="51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2" t="s">
        <v>111</v>
      </c>
      <c r="B135" s="50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4"/>
      <c r="B136" s="51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2" t="s">
        <v>142</v>
      </c>
      <c r="B141" s="50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3"/>
      <c r="B142" s="51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2" t="s">
        <v>143</v>
      </c>
      <c r="B143" s="50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3"/>
      <c r="B144" s="51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2" t="s">
        <v>144</v>
      </c>
      <c r="B145" s="50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3"/>
      <c r="B146" s="51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2" t="s">
        <v>145</v>
      </c>
      <c r="B147" s="50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3"/>
      <c r="B148" s="51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2" t="s">
        <v>146</v>
      </c>
      <c r="B149" s="50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3"/>
      <c r="B150" s="51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2" t="s">
        <v>147</v>
      </c>
      <c r="B151" s="50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3"/>
      <c r="B152" s="51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2" t="s">
        <v>148</v>
      </c>
      <c r="B153" s="50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3"/>
      <c r="B154" s="51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2" t="s">
        <v>149</v>
      </c>
      <c r="B155" s="50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4"/>
      <c r="B156" s="51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K49"/>
  <sheetViews>
    <sheetView tabSelected="1" view="pageBreakPreview" zoomScaleNormal="70" zoomScaleSheetLayoutView="100" workbookViewId="0">
      <selection activeCell="EN21" sqref="EN21"/>
    </sheetView>
  </sheetViews>
  <sheetFormatPr defaultColWidth="8.85546875" defaultRowHeight="12.75" x14ac:dyDescent="0.2"/>
  <cols>
    <col min="1" max="1" width="6.28515625" style="2" customWidth="1"/>
    <col min="2" max="2" width="64" style="2" customWidth="1"/>
    <col min="3" max="3" width="15.57031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1" spans="1:140" ht="36.75" customHeight="1" x14ac:dyDescent="0.25">
      <c r="A1" s="592" t="s">
        <v>263</v>
      </c>
      <c r="B1" s="592"/>
      <c r="C1" s="592"/>
      <c r="D1" s="592"/>
    </row>
    <row r="2" spans="1:140" ht="12.75" customHeight="1" thickBot="1" x14ac:dyDescent="0.25">
      <c r="A2" s="1"/>
      <c r="D2" s="3"/>
    </row>
    <row r="3" spans="1:140" ht="27.75" customHeight="1" x14ac:dyDescent="0.2">
      <c r="A3" s="503" t="s">
        <v>0</v>
      </c>
      <c r="B3" s="505" t="s">
        <v>1</v>
      </c>
      <c r="C3" s="593" t="s">
        <v>2</v>
      </c>
      <c r="D3" s="607" t="s">
        <v>241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7"/>
      <c r="BF3" s="607"/>
      <c r="BG3" s="607"/>
      <c r="BH3" s="607"/>
      <c r="BI3" s="607"/>
      <c r="BJ3" s="607"/>
      <c r="BK3" s="607"/>
      <c r="BL3" s="607"/>
      <c r="BM3" s="607"/>
      <c r="BN3" s="607"/>
      <c r="BO3" s="607"/>
      <c r="BP3" s="607"/>
      <c r="BQ3" s="607"/>
      <c r="BR3" s="607"/>
      <c r="BS3" s="607"/>
      <c r="BT3" s="607"/>
      <c r="BU3" s="607"/>
      <c r="BV3" s="607"/>
      <c r="BW3" s="607"/>
      <c r="BX3" s="607"/>
      <c r="BY3" s="607"/>
      <c r="BZ3" s="607"/>
      <c r="CA3" s="607"/>
      <c r="CB3" s="607"/>
      <c r="CC3" s="607"/>
      <c r="CD3" s="607"/>
      <c r="CE3" s="607"/>
      <c r="CF3" s="607"/>
      <c r="CG3" s="607"/>
      <c r="CH3" s="607"/>
      <c r="CI3" s="607"/>
      <c r="CJ3" s="607"/>
      <c r="CK3" s="607"/>
      <c r="CL3" s="607"/>
      <c r="CM3" s="607"/>
      <c r="CN3" s="607"/>
      <c r="CO3" s="607"/>
      <c r="CP3" s="607"/>
      <c r="CQ3" s="607"/>
      <c r="CR3" s="607"/>
      <c r="CS3" s="607"/>
      <c r="CT3" s="607"/>
      <c r="CU3" s="607"/>
      <c r="CV3" s="607"/>
      <c r="CW3" s="607"/>
      <c r="CX3" s="607"/>
      <c r="CY3" s="607"/>
      <c r="CZ3" s="607"/>
      <c r="DA3" s="607"/>
      <c r="DB3" s="607"/>
      <c r="DC3" s="607"/>
      <c r="DD3" s="607"/>
      <c r="DE3" s="607"/>
      <c r="DF3" s="607"/>
      <c r="DG3" s="607"/>
      <c r="DH3" s="607"/>
      <c r="DI3" s="607"/>
      <c r="DJ3" s="607"/>
      <c r="DK3" s="607"/>
      <c r="DL3" s="607"/>
      <c r="DM3" s="607"/>
      <c r="DN3" s="607"/>
      <c r="DO3" s="607"/>
      <c r="DP3" s="607"/>
      <c r="DQ3" s="607"/>
      <c r="DR3" s="607"/>
      <c r="DS3" s="607"/>
      <c r="DT3" s="607"/>
      <c r="DU3" s="607"/>
      <c r="DV3" s="607"/>
      <c r="DW3" s="607"/>
      <c r="DX3" s="563"/>
      <c r="DY3" s="482" t="s">
        <v>243</v>
      </c>
      <c r="DZ3" s="482" t="s">
        <v>244</v>
      </c>
      <c r="EA3" s="482" t="s">
        <v>245</v>
      </c>
      <c r="EB3" s="482" t="s">
        <v>246</v>
      </c>
      <c r="EC3" s="482" t="s">
        <v>247</v>
      </c>
      <c r="ED3" s="482" t="s">
        <v>248</v>
      </c>
      <c r="EE3" s="482" t="s">
        <v>249</v>
      </c>
      <c r="EF3" s="482" t="s">
        <v>250</v>
      </c>
      <c r="EG3" s="482" t="s">
        <v>251</v>
      </c>
      <c r="EH3" s="482" t="s">
        <v>252</v>
      </c>
      <c r="EI3" s="482" t="s">
        <v>253</v>
      </c>
      <c r="EJ3" s="479" t="s">
        <v>254</v>
      </c>
    </row>
    <row r="4" spans="1:140" ht="25.5" customHeight="1" x14ac:dyDescent="0.2">
      <c r="A4" s="585"/>
      <c r="B4" s="586"/>
      <c r="C4" s="594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8"/>
      <c r="AT4" s="608"/>
      <c r="AU4" s="608"/>
      <c r="AV4" s="608"/>
      <c r="AW4" s="608"/>
      <c r="AX4" s="608"/>
      <c r="AY4" s="608"/>
      <c r="AZ4" s="608"/>
      <c r="BA4" s="608"/>
      <c r="BB4" s="608"/>
      <c r="BC4" s="608"/>
      <c r="BD4" s="608"/>
      <c r="BE4" s="608"/>
      <c r="BF4" s="608"/>
      <c r="BG4" s="608"/>
      <c r="BH4" s="608"/>
      <c r="BI4" s="608"/>
      <c r="BJ4" s="608"/>
      <c r="BK4" s="608"/>
      <c r="BL4" s="608"/>
      <c r="BM4" s="608"/>
      <c r="BN4" s="608"/>
      <c r="BO4" s="608"/>
      <c r="BP4" s="608"/>
      <c r="BQ4" s="608"/>
      <c r="BR4" s="608"/>
      <c r="BS4" s="608"/>
      <c r="BT4" s="608"/>
      <c r="BU4" s="608"/>
      <c r="BV4" s="608"/>
      <c r="BW4" s="608"/>
      <c r="BX4" s="608"/>
      <c r="BY4" s="608"/>
      <c r="BZ4" s="608"/>
      <c r="CA4" s="608"/>
      <c r="CB4" s="608"/>
      <c r="CC4" s="608"/>
      <c r="CD4" s="608"/>
      <c r="CE4" s="608"/>
      <c r="CF4" s="608"/>
      <c r="CG4" s="608"/>
      <c r="CH4" s="608"/>
      <c r="CI4" s="608"/>
      <c r="CJ4" s="608"/>
      <c r="CK4" s="608"/>
      <c r="CL4" s="608"/>
      <c r="CM4" s="608"/>
      <c r="CN4" s="608"/>
      <c r="CO4" s="608"/>
      <c r="CP4" s="608"/>
      <c r="CQ4" s="608"/>
      <c r="CR4" s="608"/>
      <c r="CS4" s="608"/>
      <c r="CT4" s="608"/>
      <c r="CU4" s="608"/>
      <c r="CV4" s="608"/>
      <c r="CW4" s="608"/>
      <c r="CX4" s="608"/>
      <c r="CY4" s="608"/>
      <c r="CZ4" s="608"/>
      <c r="DA4" s="608"/>
      <c r="DB4" s="608"/>
      <c r="DC4" s="608"/>
      <c r="DD4" s="608"/>
      <c r="DE4" s="608"/>
      <c r="DF4" s="608"/>
      <c r="DG4" s="608"/>
      <c r="DH4" s="608"/>
      <c r="DI4" s="608"/>
      <c r="DJ4" s="608"/>
      <c r="DK4" s="608"/>
      <c r="DL4" s="608"/>
      <c r="DM4" s="608"/>
      <c r="DN4" s="608"/>
      <c r="DO4" s="608"/>
      <c r="DP4" s="608"/>
      <c r="DQ4" s="608"/>
      <c r="DR4" s="608"/>
      <c r="DS4" s="608"/>
      <c r="DT4" s="608"/>
      <c r="DU4" s="608"/>
      <c r="DV4" s="608"/>
      <c r="DW4" s="608"/>
      <c r="DX4" s="612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80"/>
    </row>
    <row r="5" spans="1:140" ht="13.5" customHeight="1" thickBot="1" x14ac:dyDescent="0.25">
      <c r="A5" s="585"/>
      <c r="B5" s="586"/>
      <c r="C5" s="594"/>
      <c r="D5" s="476" t="s">
        <v>242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8"/>
      <c r="DY5" s="483"/>
      <c r="DZ5" s="483"/>
      <c r="EA5" s="483"/>
      <c r="EB5" s="483"/>
      <c r="EC5" s="483"/>
      <c r="ED5" s="483"/>
      <c r="EE5" s="483"/>
      <c r="EF5" s="483"/>
      <c r="EG5" s="483"/>
      <c r="EH5" s="483"/>
      <c r="EI5" s="483"/>
      <c r="EJ5" s="481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5">
        <f>SUM(DY6:EJ6)</f>
        <v>0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>
        <f>DY8+DY10+DY12</f>
        <v>0</v>
      </c>
      <c r="DZ6" s="475">
        <f t="shared" ref="DZ6:EJ6" si="0">DZ8+DZ10+DZ12</f>
        <v>0</v>
      </c>
      <c r="EA6" s="475">
        <f t="shared" si="0"/>
        <v>0</v>
      </c>
      <c r="EB6" s="475">
        <f t="shared" si="0"/>
        <v>0</v>
      </c>
      <c r="EC6" s="475">
        <f t="shared" si="0"/>
        <v>0</v>
      </c>
      <c r="ED6" s="475">
        <f t="shared" si="0"/>
        <v>0</v>
      </c>
      <c r="EE6" s="475">
        <f t="shared" si="0"/>
        <v>0</v>
      </c>
      <c r="EF6" s="475">
        <f t="shared" si="0"/>
        <v>0</v>
      </c>
      <c r="EG6" s="475">
        <f t="shared" si="0"/>
        <v>0</v>
      </c>
      <c r="EH6" s="475">
        <f t="shared" si="0"/>
        <v>0</v>
      </c>
      <c r="EI6" s="475">
        <f t="shared" si="0"/>
        <v>0</v>
      </c>
      <c r="EJ6" s="475">
        <f t="shared" si="0"/>
        <v>0</v>
      </c>
    </row>
    <row r="7" spans="1:140" s="25" customFormat="1" ht="15" x14ac:dyDescent="0.25">
      <c r="A7" s="522" t="s">
        <v>228</v>
      </c>
      <c r="B7" s="603"/>
      <c r="C7" s="339" t="s">
        <v>28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7"/>
      <c r="BI7" s="487"/>
      <c r="BJ7" s="487"/>
      <c r="BK7" s="487"/>
      <c r="BL7" s="487"/>
      <c r="BM7" s="487"/>
      <c r="BN7" s="487"/>
      <c r="BO7" s="487"/>
      <c r="BP7" s="487"/>
      <c r="BQ7" s="487"/>
      <c r="BR7" s="487"/>
      <c r="BS7" s="487"/>
      <c r="BT7" s="487"/>
      <c r="BU7" s="487"/>
      <c r="BV7" s="487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7"/>
      <c r="CS7" s="487"/>
      <c r="CT7" s="487"/>
      <c r="CU7" s="487"/>
      <c r="CV7" s="487"/>
      <c r="CW7" s="487"/>
      <c r="CX7" s="487"/>
      <c r="CY7" s="487"/>
      <c r="CZ7" s="487"/>
      <c r="DA7" s="487"/>
      <c r="DB7" s="487"/>
      <c r="DC7" s="487"/>
      <c r="DD7" s="487"/>
      <c r="DE7" s="487"/>
      <c r="DF7" s="487"/>
      <c r="DG7" s="487"/>
      <c r="DH7" s="487"/>
      <c r="DI7" s="487"/>
      <c r="DJ7" s="487"/>
      <c r="DK7" s="487"/>
      <c r="DL7" s="487"/>
      <c r="DM7" s="487"/>
      <c r="DN7" s="487"/>
      <c r="DO7" s="487"/>
      <c r="DP7" s="487"/>
      <c r="DQ7" s="487"/>
      <c r="DR7" s="487"/>
      <c r="DS7" s="487"/>
      <c r="DT7" s="487"/>
      <c r="DU7" s="487"/>
      <c r="DV7" s="487"/>
      <c r="DW7" s="487"/>
      <c r="DX7" s="487"/>
      <c r="DY7" s="487"/>
      <c r="DZ7" s="487"/>
      <c r="EA7" s="487"/>
      <c r="EB7" s="487"/>
      <c r="EC7" s="487"/>
      <c r="ED7" s="487"/>
      <c r="EE7" s="487"/>
      <c r="EF7" s="487"/>
      <c r="EG7" s="487"/>
      <c r="EH7" s="487"/>
      <c r="EI7" s="487"/>
      <c r="EJ7" s="487"/>
    </row>
    <row r="8" spans="1:140" s="25" customFormat="1" ht="16.5" customHeight="1" x14ac:dyDescent="0.25">
      <c r="A8" s="534"/>
      <c r="B8" s="580"/>
      <c r="C8" s="488" t="s">
        <v>11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67"/>
      <c r="EJ8" s="467"/>
    </row>
    <row r="9" spans="1:140" s="25" customFormat="1" ht="15.75" customHeight="1" x14ac:dyDescent="0.25">
      <c r="A9" s="534" t="s">
        <v>14</v>
      </c>
      <c r="B9" s="580"/>
      <c r="C9" s="488" t="s">
        <v>258</v>
      </c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/>
      <c r="EJ9" s="470"/>
    </row>
    <row r="10" spans="1:140" s="25" customFormat="1" ht="15" customHeight="1" x14ac:dyDescent="0.25">
      <c r="A10" s="534"/>
      <c r="B10" s="580"/>
      <c r="C10" s="488" t="s">
        <v>11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  <c r="EH10" s="467"/>
      <c r="EI10" s="467"/>
      <c r="EJ10" s="467"/>
    </row>
    <row r="11" spans="1:140" s="25" customFormat="1" ht="13.5" customHeight="1" x14ac:dyDescent="0.25">
      <c r="A11" s="534" t="s">
        <v>228</v>
      </c>
      <c r="B11" s="580"/>
      <c r="C11" s="488" t="s">
        <v>28</v>
      </c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</row>
    <row r="12" spans="1:140" s="25" customFormat="1" ht="12.75" customHeight="1" thickBot="1" x14ac:dyDescent="0.3">
      <c r="A12" s="534"/>
      <c r="B12" s="580"/>
      <c r="C12" s="488" t="s">
        <v>11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</row>
    <row r="13" spans="1:140" s="25" customFormat="1" ht="15.75" thickBot="1" x14ac:dyDescent="0.3">
      <c r="A13" s="397" t="s">
        <v>75</v>
      </c>
      <c r="B13" s="454" t="s">
        <v>76</v>
      </c>
      <c r="C13" s="399" t="s">
        <v>11</v>
      </c>
      <c r="D13" s="489">
        <f>SUM(DY13:EJ13)</f>
        <v>2.0179999999999998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1"/>
      <c r="DS13" s="471"/>
      <c r="DT13" s="471"/>
      <c r="DU13" s="471"/>
      <c r="DV13" s="471"/>
      <c r="DW13" s="471"/>
      <c r="DX13" s="471"/>
      <c r="DY13" s="489">
        <f>DY15+DY25+DY27</f>
        <v>0</v>
      </c>
      <c r="DZ13" s="489">
        <f>DZ15+DZ25+DZ27</f>
        <v>0</v>
      </c>
      <c r="EA13" s="489">
        <f t="shared" ref="EA13:EJ13" si="1">EA15+EA25+EA27</f>
        <v>0</v>
      </c>
      <c r="EB13" s="489">
        <f t="shared" si="1"/>
        <v>0</v>
      </c>
      <c r="EC13" s="489">
        <f t="shared" si="1"/>
        <v>0</v>
      </c>
      <c r="ED13" s="489">
        <f t="shared" si="1"/>
        <v>2.0179999999999998</v>
      </c>
      <c r="EE13" s="489">
        <f t="shared" si="1"/>
        <v>0</v>
      </c>
      <c r="EF13" s="489">
        <f t="shared" si="1"/>
        <v>0</v>
      </c>
      <c r="EG13" s="489">
        <f t="shared" si="1"/>
        <v>0</v>
      </c>
      <c r="EH13" s="489">
        <f>EH21</f>
        <v>0</v>
      </c>
      <c r="EI13" s="489">
        <f t="shared" si="1"/>
        <v>0</v>
      </c>
      <c r="EJ13" s="489">
        <f t="shared" si="1"/>
        <v>0</v>
      </c>
    </row>
    <row r="14" spans="1:140" s="25" customFormat="1" ht="15" x14ac:dyDescent="0.25">
      <c r="A14" s="599" t="s">
        <v>205</v>
      </c>
      <c r="B14" s="601" t="s">
        <v>206</v>
      </c>
      <c r="C14" s="466" t="s">
        <v>17</v>
      </c>
      <c r="D14" s="467">
        <f>DY14+DZ14+EA14+EB14+EC14+ED14+EE14+EF14+EG14+EH14+EI14+EJ14</f>
        <v>0</v>
      </c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7">
        <f>DY16+DY18+DY20+DY22</f>
        <v>0</v>
      </c>
      <c r="DZ14" s="486">
        <f t="shared" ref="DZ14:EJ14" si="2">DZ16+DZ18+DZ20+DZ22</f>
        <v>0</v>
      </c>
      <c r="EA14" s="469">
        <f t="shared" si="2"/>
        <v>0</v>
      </c>
      <c r="EB14" s="469">
        <f t="shared" si="2"/>
        <v>0</v>
      </c>
      <c r="EC14" s="469">
        <f t="shared" si="2"/>
        <v>0</v>
      </c>
      <c r="ED14" s="469">
        <f t="shared" si="2"/>
        <v>0</v>
      </c>
      <c r="EE14" s="469">
        <f t="shared" si="2"/>
        <v>0</v>
      </c>
      <c r="EF14" s="469">
        <f t="shared" si="2"/>
        <v>0</v>
      </c>
      <c r="EG14" s="469">
        <f t="shared" si="2"/>
        <v>0</v>
      </c>
      <c r="EH14" s="469">
        <f t="shared" si="2"/>
        <v>0</v>
      </c>
      <c r="EI14" s="469">
        <f t="shared" si="2"/>
        <v>0</v>
      </c>
      <c r="EJ14" s="469">
        <f t="shared" si="2"/>
        <v>0</v>
      </c>
    </row>
    <row r="15" spans="1:140" s="25" customFormat="1" ht="15" x14ac:dyDescent="0.25">
      <c r="A15" s="600"/>
      <c r="B15" s="602"/>
      <c r="C15" s="461" t="s">
        <v>11</v>
      </c>
      <c r="D15" s="467">
        <f>DY15+DZ15+EA15+EB15+EC15+ED15+EE15+EF15+EG15+EH15+EI15+EJ15</f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>
        <f>DY17+DY19+DY21+DY23</f>
        <v>0</v>
      </c>
      <c r="DZ15" s="469">
        <f t="shared" ref="DZ15:EJ15" si="3">DZ17+DZ19+DZ21+DZ23</f>
        <v>0</v>
      </c>
      <c r="EA15" s="467">
        <f t="shared" si="3"/>
        <v>0</v>
      </c>
      <c r="EB15" s="467">
        <f t="shared" si="3"/>
        <v>0</v>
      </c>
      <c r="EC15" s="467">
        <f t="shared" si="3"/>
        <v>0</v>
      </c>
      <c r="ED15" s="467">
        <f t="shared" si="3"/>
        <v>0</v>
      </c>
      <c r="EE15" s="467">
        <f t="shared" si="3"/>
        <v>0</v>
      </c>
      <c r="EF15" s="467">
        <f t="shared" si="3"/>
        <v>0</v>
      </c>
      <c r="EG15" s="467">
        <f t="shared" si="3"/>
        <v>0</v>
      </c>
      <c r="EH15" s="467">
        <f t="shared" si="3"/>
        <v>0</v>
      </c>
      <c r="EI15" s="467">
        <f t="shared" si="3"/>
        <v>0</v>
      </c>
      <c r="EJ15" s="467">
        <f t="shared" si="3"/>
        <v>0</v>
      </c>
    </row>
    <row r="16" spans="1:140" ht="15" x14ac:dyDescent="0.25">
      <c r="A16" s="534" t="s">
        <v>229</v>
      </c>
      <c r="B16" s="535" t="s">
        <v>19</v>
      </c>
      <c r="C16" s="191" t="s">
        <v>20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1" ht="15" x14ac:dyDescent="0.25">
      <c r="A17" s="534"/>
      <c r="B17" s="535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1" ht="15" x14ac:dyDescent="0.25">
      <c r="A18" s="534" t="s">
        <v>230</v>
      </c>
      <c r="B18" s="535" t="s">
        <v>21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85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1" ht="15" x14ac:dyDescent="0.25">
      <c r="A19" s="534"/>
      <c r="B19" s="535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1" ht="15" x14ac:dyDescent="0.25">
      <c r="A20" s="534" t="s">
        <v>231</v>
      </c>
      <c r="B20" s="535" t="s">
        <v>259</v>
      </c>
      <c r="C20" s="191" t="s">
        <v>28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85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1" ht="15" x14ac:dyDescent="0.25">
      <c r="A21" s="534"/>
      <c r="B21" s="535"/>
      <c r="C21" s="191" t="s">
        <v>11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1" ht="15" x14ac:dyDescent="0.25">
      <c r="A22" s="534" t="s">
        <v>232</v>
      </c>
      <c r="B22" s="535" t="s">
        <v>23</v>
      </c>
      <c r="C22" s="191" t="s">
        <v>17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1" ht="15.75" customHeight="1" x14ac:dyDescent="0.25">
      <c r="A23" s="537"/>
      <c r="B23" s="606"/>
      <c r="C23" s="344" t="s">
        <v>11</v>
      </c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</row>
    <row r="24" spans="1:141" ht="15" x14ac:dyDescent="0.25">
      <c r="A24" s="534" t="s">
        <v>112</v>
      </c>
      <c r="B24" s="579" t="s">
        <v>256</v>
      </c>
      <c r="C24" s="191" t="s">
        <v>257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1" ht="15" x14ac:dyDescent="0.25">
      <c r="A25" s="534"/>
      <c r="B25" s="579"/>
      <c r="C25" s="191" t="s">
        <v>11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</row>
    <row r="26" spans="1:141" ht="15" x14ac:dyDescent="0.25">
      <c r="A26" s="536" t="s">
        <v>48</v>
      </c>
      <c r="B26" s="604" t="s">
        <v>216</v>
      </c>
      <c r="C26" s="335" t="s">
        <v>28</v>
      </c>
      <c r="D26" s="469">
        <f>DY26+DZ26+EA26+EB26+EC26+ED26+EE26+EF26+EG26+EH26+EI26+EJ26</f>
        <v>1</v>
      </c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>
        <v>1</v>
      </c>
      <c r="EE26" s="469"/>
      <c r="EF26" s="469"/>
      <c r="EG26" s="469"/>
      <c r="EH26" s="469"/>
      <c r="EI26" s="469"/>
      <c r="EJ26" s="469"/>
    </row>
    <row r="27" spans="1:141" ht="15.75" thickBot="1" x14ac:dyDescent="0.3">
      <c r="A27" s="523"/>
      <c r="B27" s="605"/>
      <c r="C27" s="329" t="s">
        <v>11</v>
      </c>
      <c r="D27" s="468">
        <f>DY27+DZ27+EA27+EB27+EC27+ED27+EE27+EF27+EG27+EH27+EI27+EJ27</f>
        <v>2.0179999999999998</v>
      </c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>
        <v>2.0179999999999998</v>
      </c>
      <c r="EE27" s="468"/>
      <c r="EF27" s="468"/>
      <c r="EG27" s="468"/>
      <c r="EH27" s="468"/>
      <c r="EI27" s="468"/>
      <c r="EJ27" s="468"/>
    </row>
    <row r="28" spans="1:141" s="25" customFormat="1" ht="15.75" thickBot="1" x14ac:dyDescent="0.3">
      <c r="A28" s="463" t="s">
        <v>87</v>
      </c>
      <c r="B28" s="454" t="s">
        <v>85</v>
      </c>
      <c r="C28" s="399" t="s">
        <v>11</v>
      </c>
      <c r="D28" s="464">
        <f>SUM(DY28:EJ28)</f>
        <v>0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>
        <f>DY30+DY32+DY34</f>
        <v>0</v>
      </c>
      <c r="DZ28" s="464">
        <f t="shared" ref="DZ28:EJ28" si="4">DZ30+DZ32+DZ34</f>
        <v>0</v>
      </c>
      <c r="EA28" s="464">
        <f t="shared" si="4"/>
        <v>0</v>
      </c>
      <c r="EB28" s="464">
        <f t="shared" si="4"/>
        <v>0</v>
      </c>
      <c r="EC28" s="464">
        <f t="shared" si="4"/>
        <v>0</v>
      </c>
      <c r="ED28" s="464">
        <f t="shared" si="4"/>
        <v>0</v>
      </c>
      <c r="EE28" s="464">
        <f t="shared" si="4"/>
        <v>0</v>
      </c>
      <c r="EF28" s="464">
        <f t="shared" si="4"/>
        <v>0</v>
      </c>
      <c r="EG28" s="464">
        <f t="shared" si="4"/>
        <v>0</v>
      </c>
      <c r="EH28" s="464">
        <f t="shared" si="4"/>
        <v>0</v>
      </c>
      <c r="EI28" s="464">
        <f t="shared" si="4"/>
        <v>0</v>
      </c>
      <c r="EJ28" s="464">
        <f t="shared" si="4"/>
        <v>0</v>
      </c>
    </row>
    <row r="29" spans="1:141" s="25" customFormat="1" ht="15" x14ac:dyDescent="0.25">
      <c r="A29" s="609">
        <v>25</v>
      </c>
      <c r="B29" s="611" t="s">
        <v>217</v>
      </c>
      <c r="C29" s="335" t="s">
        <v>17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1" s="25" customFormat="1" ht="15" x14ac:dyDescent="0.25">
      <c r="A30" s="610"/>
      <c r="B30" s="606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s="25" customFormat="1" ht="15" x14ac:dyDescent="0.25">
      <c r="A31" s="597">
        <v>26</v>
      </c>
      <c r="B31" s="598" t="s">
        <v>255</v>
      </c>
      <c r="C31" s="491" t="s">
        <v>28</v>
      </c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3"/>
      <c r="EB31" s="492"/>
      <c r="EC31" s="492"/>
      <c r="ED31" s="492"/>
      <c r="EE31" s="492"/>
      <c r="EF31" s="493"/>
      <c r="EG31" s="492"/>
      <c r="EH31" s="493"/>
      <c r="EI31" s="492"/>
      <c r="EJ31" s="493"/>
    </row>
    <row r="32" spans="1:141" s="25" customFormat="1" ht="18" customHeight="1" x14ac:dyDescent="0.25">
      <c r="A32" s="597"/>
      <c r="B32" s="598"/>
      <c r="C32" s="191" t="s">
        <v>11</v>
      </c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94"/>
      <c r="BM32" s="494"/>
      <c r="BN32" s="494"/>
      <c r="BO32" s="494"/>
      <c r="BP32" s="494"/>
      <c r="BQ32" s="494"/>
      <c r="BR32" s="494"/>
      <c r="BS32" s="494"/>
      <c r="BT32" s="494"/>
      <c r="BU32" s="494"/>
      <c r="BV32" s="494"/>
      <c r="BW32" s="494"/>
      <c r="BX32" s="494"/>
      <c r="BY32" s="494"/>
      <c r="BZ32" s="494"/>
      <c r="CA32" s="494"/>
      <c r="CB32" s="494"/>
      <c r="CC32" s="494"/>
      <c r="CD32" s="494"/>
      <c r="CE32" s="494"/>
      <c r="CF32" s="494"/>
      <c r="CG32" s="494"/>
      <c r="CH32" s="494"/>
      <c r="CI32" s="494"/>
      <c r="CJ32" s="494"/>
      <c r="CK32" s="494"/>
      <c r="CL32" s="494"/>
      <c r="CM32" s="494"/>
      <c r="CN32" s="494"/>
      <c r="CO32" s="494"/>
      <c r="CP32" s="494"/>
      <c r="CQ32" s="494"/>
      <c r="CR32" s="494"/>
      <c r="CS32" s="494"/>
      <c r="CT32" s="494"/>
      <c r="CU32" s="494"/>
      <c r="CV32" s="494"/>
      <c r="CW32" s="494"/>
      <c r="CX32" s="494"/>
      <c r="CY32" s="494"/>
      <c r="CZ32" s="494"/>
      <c r="DA32" s="494"/>
      <c r="DB32" s="494"/>
      <c r="DC32" s="494"/>
      <c r="DD32" s="494"/>
      <c r="DE32" s="494"/>
      <c r="DF32" s="494"/>
      <c r="DG32" s="494"/>
      <c r="DH32" s="494"/>
      <c r="DI32" s="494"/>
      <c r="DJ32" s="494"/>
      <c r="DK32" s="494"/>
      <c r="DL32" s="494"/>
      <c r="DM32" s="494"/>
      <c r="DN32" s="494"/>
      <c r="DO32" s="494"/>
      <c r="DP32" s="494"/>
      <c r="DQ32" s="494"/>
      <c r="DR32" s="494"/>
      <c r="DS32" s="494"/>
      <c r="DT32" s="494"/>
      <c r="DU32" s="494"/>
      <c r="DV32" s="494"/>
      <c r="DW32" s="494"/>
      <c r="DX32" s="494"/>
      <c r="DY32" s="494"/>
      <c r="DZ32" s="494"/>
      <c r="EA32" s="472"/>
      <c r="EB32" s="494"/>
      <c r="EC32" s="494"/>
      <c r="ED32" s="494"/>
      <c r="EE32" s="494"/>
      <c r="EF32" s="472"/>
      <c r="EG32" s="494"/>
      <c r="EH32" s="472"/>
      <c r="EI32" s="494"/>
      <c r="EJ32" s="472"/>
      <c r="EK32" s="484"/>
    </row>
    <row r="33" spans="1:141" s="25" customFormat="1" ht="15" x14ac:dyDescent="0.25">
      <c r="A33" s="536" t="s">
        <v>233</v>
      </c>
      <c r="B33" s="595" t="s">
        <v>60</v>
      </c>
      <c r="C33" s="335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</row>
    <row r="34" spans="1:141" s="25" customFormat="1" ht="15.75" thickBot="1" x14ac:dyDescent="0.3">
      <c r="A34" s="523"/>
      <c r="B34" s="596"/>
      <c r="C34" s="329" t="s">
        <v>11</v>
      </c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  <c r="BT34" s="474"/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  <c r="EK34" s="484"/>
    </row>
    <row r="35" spans="1:141" s="25" customFormat="1" ht="17.25" customHeight="1" thickBot="1" x14ac:dyDescent="0.3">
      <c r="A35" s="397" t="s">
        <v>219</v>
      </c>
      <c r="B35" s="398" t="s">
        <v>261</v>
      </c>
      <c r="C35" s="399" t="s">
        <v>11</v>
      </c>
      <c r="D35" s="464">
        <f>DY35+DZ35+EA35+EB35+EC35+ED35+EE35+EF35+EG35+EH35+EI35+EJ35</f>
        <v>57.656000000000006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>
        <f>EC36</f>
        <v>14.72</v>
      </c>
      <c r="ED35" s="464"/>
      <c r="EE35" s="464"/>
      <c r="EF35" s="464"/>
      <c r="EG35" s="464"/>
      <c r="EH35" s="464">
        <f>EH37</f>
        <v>8.0500000000000007</v>
      </c>
      <c r="EI35" s="464">
        <f>EI38</f>
        <v>34.886000000000003</v>
      </c>
      <c r="EJ35" s="464"/>
    </row>
    <row r="36" spans="1:141" s="25" customFormat="1" ht="17.25" customHeight="1" x14ac:dyDescent="0.25">
      <c r="A36" s="614"/>
      <c r="B36" s="615" t="s">
        <v>262</v>
      </c>
      <c r="C36" s="360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6"/>
      <c r="AK36" s="616"/>
      <c r="AL36" s="616"/>
      <c r="AM36" s="616"/>
      <c r="AN36" s="616"/>
      <c r="AO36" s="616"/>
      <c r="AP36" s="616"/>
      <c r="AQ36" s="616"/>
      <c r="AR36" s="616"/>
      <c r="AS36" s="616"/>
      <c r="AT36" s="616"/>
      <c r="AU36" s="616"/>
      <c r="AV36" s="616"/>
      <c r="AW36" s="616"/>
      <c r="AX36" s="616"/>
      <c r="AY36" s="616"/>
      <c r="AZ36" s="616"/>
      <c r="BA36" s="616"/>
      <c r="BB36" s="616"/>
      <c r="BC36" s="616"/>
      <c r="BD36" s="616"/>
      <c r="BE36" s="616"/>
      <c r="BF36" s="616"/>
      <c r="BG36" s="616"/>
      <c r="BH36" s="616"/>
      <c r="BI36" s="616"/>
      <c r="BJ36" s="616"/>
      <c r="BK36" s="616"/>
      <c r="BL36" s="616"/>
      <c r="BM36" s="616"/>
      <c r="BN36" s="616"/>
      <c r="BO36" s="616"/>
      <c r="BP36" s="616"/>
      <c r="BQ36" s="616"/>
      <c r="BR36" s="616"/>
      <c r="BS36" s="616"/>
      <c r="BT36" s="616"/>
      <c r="BU36" s="616"/>
      <c r="BV36" s="616"/>
      <c r="BW36" s="616"/>
      <c r="BX36" s="616"/>
      <c r="BY36" s="616"/>
      <c r="BZ36" s="616"/>
      <c r="CA36" s="616"/>
      <c r="CB36" s="616"/>
      <c r="CC36" s="616"/>
      <c r="CD36" s="616"/>
      <c r="CE36" s="616"/>
      <c r="CF36" s="616"/>
      <c r="CG36" s="616"/>
      <c r="CH36" s="616"/>
      <c r="CI36" s="616"/>
      <c r="CJ36" s="616"/>
      <c r="CK36" s="616"/>
      <c r="CL36" s="616"/>
      <c r="CM36" s="616"/>
      <c r="CN36" s="616"/>
      <c r="CO36" s="616"/>
      <c r="CP36" s="616"/>
      <c r="CQ36" s="616"/>
      <c r="CR36" s="616"/>
      <c r="CS36" s="616"/>
      <c r="CT36" s="616"/>
      <c r="CU36" s="616"/>
      <c r="CV36" s="616"/>
      <c r="CW36" s="616"/>
      <c r="CX36" s="616"/>
      <c r="CY36" s="616"/>
      <c r="CZ36" s="616"/>
      <c r="DA36" s="616"/>
      <c r="DB36" s="616"/>
      <c r="DC36" s="616"/>
      <c r="DD36" s="616"/>
      <c r="DE36" s="616"/>
      <c r="DF36" s="616"/>
      <c r="DG36" s="616"/>
      <c r="DH36" s="616"/>
      <c r="DI36" s="616"/>
      <c r="DJ36" s="616"/>
      <c r="DK36" s="616"/>
      <c r="DL36" s="616"/>
      <c r="DM36" s="616"/>
      <c r="DN36" s="616"/>
      <c r="DO36" s="616"/>
      <c r="DP36" s="616"/>
      <c r="DQ36" s="616"/>
      <c r="DR36" s="616"/>
      <c r="DS36" s="616"/>
      <c r="DT36" s="616"/>
      <c r="DU36" s="616"/>
      <c r="DV36" s="616"/>
      <c r="DW36" s="616"/>
      <c r="DX36" s="616"/>
      <c r="DY36" s="616"/>
      <c r="DZ36" s="616"/>
      <c r="EA36" s="616"/>
      <c r="EB36" s="616"/>
      <c r="EC36" s="617">
        <v>14.72</v>
      </c>
      <c r="ED36" s="616"/>
      <c r="EE36" s="616"/>
      <c r="EF36" s="616"/>
      <c r="EG36" s="616"/>
      <c r="EH36" s="616"/>
      <c r="EI36" s="616"/>
      <c r="EJ36" s="616"/>
    </row>
    <row r="37" spans="1:141" s="25" customFormat="1" ht="17.25" customHeight="1" x14ac:dyDescent="0.25">
      <c r="A37" s="618"/>
      <c r="B37" s="619" t="s">
        <v>266</v>
      </c>
      <c r="C37" s="620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621"/>
      <c r="AJ37" s="621"/>
      <c r="AK37" s="621"/>
      <c r="AL37" s="621"/>
      <c r="AM37" s="621"/>
      <c r="AN37" s="621"/>
      <c r="AO37" s="621"/>
      <c r="AP37" s="621"/>
      <c r="AQ37" s="621"/>
      <c r="AR37" s="621"/>
      <c r="AS37" s="621"/>
      <c r="AT37" s="621"/>
      <c r="AU37" s="621"/>
      <c r="AV37" s="621"/>
      <c r="AW37" s="621"/>
      <c r="AX37" s="621"/>
      <c r="AY37" s="621"/>
      <c r="AZ37" s="621"/>
      <c r="BA37" s="621"/>
      <c r="BB37" s="621"/>
      <c r="BC37" s="621"/>
      <c r="BD37" s="621"/>
      <c r="BE37" s="621"/>
      <c r="BF37" s="621"/>
      <c r="BG37" s="621"/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21"/>
      <c r="CG37" s="621"/>
      <c r="CH37" s="621"/>
      <c r="CI37" s="621"/>
      <c r="CJ37" s="621"/>
      <c r="CK37" s="621"/>
      <c r="CL37" s="621"/>
      <c r="CM37" s="621"/>
      <c r="CN37" s="621"/>
      <c r="CO37" s="621"/>
      <c r="CP37" s="621"/>
      <c r="CQ37" s="621"/>
      <c r="CR37" s="621"/>
      <c r="CS37" s="621"/>
      <c r="CT37" s="621"/>
      <c r="CU37" s="621"/>
      <c r="CV37" s="621"/>
      <c r="CW37" s="621"/>
      <c r="CX37" s="621"/>
      <c r="CY37" s="621"/>
      <c r="CZ37" s="621"/>
      <c r="DA37" s="621"/>
      <c r="DB37" s="621"/>
      <c r="DC37" s="621"/>
      <c r="DD37" s="621"/>
      <c r="DE37" s="621"/>
      <c r="DF37" s="621"/>
      <c r="DG37" s="621"/>
      <c r="DH37" s="621"/>
      <c r="DI37" s="621"/>
      <c r="DJ37" s="621"/>
      <c r="DK37" s="621"/>
      <c r="DL37" s="621"/>
      <c r="DM37" s="621"/>
      <c r="DN37" s="621"/>
      <c r="DO37" s="621"/>
      <c r="DP37" s="621"/>
      <c r="DQ37" s="621"/>
      <c r="DR37" s="621"/>
      <c r="DS37" s="621"/>
      <c r="DT37" s="621"/>
      <c r="DU37" s="621"/>
      <c r="DV37" s="621"/>
      <c r="DW37" s="621"/>
      <c r="DX37" s="621"/>
      <c r="DY37" s="621"/>
      <c r="DZ37" s="621"/>
      <c r="EA37" s="621"/>
      <c r="EB37" s="621"/>
      <c r="EC37" s="622"/>
      <c r="ED37" s="621"/>
      <c r="EE37" s="621"/>
      <c r="EF37" s="621"/>
      <c r="EG37" s="621"/>
      <c r="EH37" s="622">
        <v>8.0500000000000007</v>
      </c>
      <c r="EI37" s="621"/>
      <c r="EJ37" s="621"/>
    </row>
    <row r="38" spans="1:141" s="25" customFormat="1" ht="31.5" customHeight="1" thickBot="1" x14ac:dyDescent="0.3">
      <c r="A38" s="495"/>
      <c r="B38" s="613" t="s">
        <v>265</v>
      </c>
      <c r="C38" s="419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96"/>
      <c r="ED38" s="465"/>
      <c r="EE38" s="465"/>
      <c r="EF38" s="465"/>
      <c r="EG38" s="465"/>
      <c r="EH38" s="465"/>
      <c r="EI38" s="496">
        <v>34.886000000000003</v>
      </c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5">
        <f>SUM(DY39:EJ39)</f>
        <v>59.674000000000007</v>
      </c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>
        <f t="shared" ref="DY39:EJ39" si="5">DY6+DY13+DY28+DY35</f>
        <v>0</v>
      </c>
      <c r="DZ39" s="465">
        <f t="shared" si="5"/>
        <v>0</v>
      </c>
      <c r="EA39" s="465">
        <f t="shared" si="5"/>
        <v>0</v>
      </c>
      <c r="EB39" s="465">
        <f t="shared" si="5"/>
        <v>0</v>
      </c>
      <c r="EC39" s="465">
        <f t="shared" si="5"/>
        <v>14.72</v>
      </c>
      <c r="ED39" s="465">
        <f t="shared" si="5"/>
        <v>2.0179999999999998</v>
      </c>
      <c r="EE39" s="465">
        <f t="shared" si="5"/>
        <v>0</v>
      </c>
      <c r="EF39" s="465">
        <f t="shared" si="5"/>
        <v>0</v>
      </c>
      <c r="EG39" s="465">
        <f t="shared" si="5"/>
        <v>0</v>
      </c>
      <c r="EH39" s="465">
        <f t="shared" si="5"/>
        <v>8.0500000000000007</v>
      </c>
      <c r="EI39" s="465">
        <f t="shared" si="5"/>
        <v>34.886000000000003</v>
      </c>
      <c r="EJ39" s="465">
        <f t="shared" si="5"/>
        <v>0</v>
      </c>
    </row>
    <row r="40" spans="1:141" s="25" customFormat="1" ht="15" x14ac:dyDescent="0.25">
      <c r="A40" s="460"/>
      <c r="B40" s="200"/>
      <c r="C40" s="201"/>
      <c r="D40" s="203"/>
    </row>
    <row r="41" spans="1:141" ht="47.25" customHeight="1" x14ac:dyDescent="0.25">
      <c r="A41" s="490" t="s">
        <v>264</v>
      </c>
      <c r="B41" s="490"/>
      <c r="D41" s="13"/>
    </row>
    <row r="42" spans="1:141" ht="41.25" customHeight="1" x14ac:dyDescent="0.25">
      <c r="B42" s="89" t="s">
        <v>260</v>
      </c>
      <c r="C42" s="89"/>
    </row>
    <row r="44" spans="1:141" ht="12.75" customHeight="1" x14ac:dyDescent="0.2"/>
    <row r="45" spans="1:141" s="16" customFormat="1" ht="15.75" x14ac:dyDescent="0.25">
      <c r="A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1" s="16" customFormat="1" ht="15.75" x14ac:dyDescent="0.25">
      <c r="A46" s="2"/>
      <c r="B46" s="2"/>
      <c r="C46" s="8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1" s="16" customFormat="1" ht="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1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idden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</sheetData>
  <mergeCells count="155"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9:A30"/>
    <mergeCell ref="B29:B30"/>
    <mergeCell ref="A9:A10"/>
    <mergeCell ref="B9:B10"/>
    <mergeCell ref="A11:A12"/>
    <mergeCell ref="B11:B12"/>
    <mergeCell ref="A1:D1"/>
    <mergeCell ref="A3:A5"/>
    <mergeCell ref="B3:B5"/>
    <mergeCell ref="C3:C5"/>
    <mergeCell ref="A33:A34"/>
    <mergeCell ref="B33:B34"/>
    <mergeCell ref="A16:A17"/>
    <mergeCell ref="B16:B17"/>
    <mergeCell ref="A18:A19"/>
    <mergeCell ref="B18:B19"/>
    <mergeCell ref="A20:A21"/>
    <mergeCell ref="B20:B21"/>
    <mergeCell ref="A31:A32"/>
    <mergeCell ref="B31:B32"/>
    <mergeCell ref="A14:A15"/>
    <mergeCell ref="B14:B15"/>
    <mergeCell ref="A7:A8"/>
    <mergeCell ref="B7:B8"/>
    <mergeCell ref="B24:B25"/>
    <mergeCell ref="A26:A27"/>
    <mergeCell ref="B26:B27"/>
    <mergeCell ref="A22:A23"/>
    <mergeCell ref="B22:B23"/>
    <mergeCell ref="A24:A25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2021-12-16T12:34:35Z</dcterms:modified>
</cp:coreProperties>
</file>