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1.'!$A$1:$E$40</definedName>
  </definedNames>
  <calcPr calcId="145621"/>
</workbook>
</file>

<file path=xl/calcChain.xml><?xml version="1.0" encoding="utf-8"?>
<calcChain xmlns="http://schemas.openxmlformats.org/spreadsheetml/2006/main">
  <c r="DZ35" i="40" l="1"/>
  <c r="D35" i="40" s="1"/>
  <c r="DZ28" i="40"/>
  <c r="EA28" i="40"/>
  <c r="EB28" i="40"/>
  <c r="EC28" i="40"/>
  <c r="ED28" i="40"/>
  <c r="EE28" i="40"/>
  <c r="EF28" i="40"/>
  <c r="EG28" i="40"/>
  <c r="EH28" i="40"/>
  <c r="EI28" i="40"/>
  <c r="EJ28" i="40"/>
  <c r="EH6" i="40" l="1"/>
  <c r="EI6" i="40"/>
  <c r="EJ6" i="40"/>
  <c r="EG6" i="40"/>
  <c r="DZ6" i="40"/>
  <c r="EA6" i="40"/>
  <c r="EB6" i="40"/>
  <c r="EC6" i="40"/>
  <c r="DY6" i="40"/>
  <c r="EF6" i="40" l="1"/>
  <c r="EE6" i="40"/>
  <c r="DY28" i="40" l="1"/>
  <c r="ED6" i="40" l="1"/>
  <c r="DY13" i="40" l="1"/>
  <c r="DZ13" i="40" l="1"/>
  <c r="DZ37" i="40" s="1"/>
  <c r="EA13" i="40"/>
  <c r="EB13" i="40"/>
  <c r="EC13" i="40"/>
  <c r="ED13" i="40"/>
  <c r="EE13" i="40"/>
  <c r="EF13" i="40"/>
  <c r="EG13" i="40"/>
  <c r="EH13" i="40"/>
  <c r="EI13" i="40"/>
  <c r="EJ13" i="40"/>
  <c r="D6" i="40" l="1"/>
  <c r="DY37" i="40" l="1"/>
  <c r="EB37" i="40" l="1"/>
  <c r="ED37" i="40"/>
  <c r="EE37" i="40"/>
  <c r="EF37" i="40"/>
  <c r="EG37" i="40"/>
  <c r="EH37" i="40"/>
  <c r="EI37" i="40"/>
  <c r="EJ37" i="40"/>
  <c r="EC37" i="40"/>
  <c r="D28" i="40"/>
  <c r="EA37" i="40" l="1"/>
  <c r="D37" i="40" s="1"/>
  <c r="D13" i="40" l="1"/>
</calcChain>
</file>

<file path=xl/sharedStrings.xml><?xml version="1.0" encoding="utf-8"?>
<sst xmlns="http://schemas.openxmlformats.org/spreadsheetml/2006/main" count="725" uniqueCount="265">
  <si>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</si>
  <si>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</si>
  <si>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</si>
  <si>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</si>
  <si>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</si>
  <si>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</si>
  <si>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</si>
  <si>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</si>
  <si>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</si>
  <si>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</si>
  <si>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</si>
  <si>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</si>
  <si>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</si>
  <si>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</si>
  <si>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</si>
  <si>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</si>
  <si>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</si>
  <si>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</si>
  <si>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</si>
  <si>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</si>
  <si>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</si>
  <si>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</si>
  <si>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</si>
  <si>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</si>
  <si>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</si>
  <si>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</si>
  <si>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</si>
  <si>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</si>
  <si>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</si>
  <si>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</si>
  <si>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</si>
  <si>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</si>
  <si>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</si>
  <si>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</si>
  <si>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</si>
  <si>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</si>
  <si>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</si>
  <si>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</si>
  <si>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</si>
  <si>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</si>
  <si>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</si>
  <si>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</si>
  <si>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</si>
  <si>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</si>
  <si>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</si>
  <si>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</si>
  <si>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</si>
  <si>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</si>
  <si>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</si>
  <si>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</si>
  <si>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</si>
  <si>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</si>
  <si>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</si>
  <si>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</si>
  <si>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</si>
  <si>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</si>
  <si>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</si>
  <si>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</si>
  <si>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</si>
  <si>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</si>
  <si>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</si>
  <si>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</si>
  <si>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</si>
  <si>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</si>
  <si>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</si>
  <si>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</si>
  <si>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</si>
  <si>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</si>
  <si>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</si>
  <si>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</si>
  <si>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</si>
  <si>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</si>
  <si>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</si>
  <si>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</si>
  <si>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</si>
  <si>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</si>
  <si>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</si>
  <si>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</si>
  <si>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</si>
  <si>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</si>
  <si>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</si>
  <si>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</si>
  <si>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</si>
  <si>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</si>
  <si>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</si>
  <si>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</si>
  <si>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</si>
  <si>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</si>
  <si>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</si>
  <si>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</si>
  <si>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</si>
  <si>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</si>
  <si>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</si>
  <si>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</si>
  <si>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</si>
  <si>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</si>
  <si>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</si>
  <si>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</si>
  <si>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</si>
  <si>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</si>
  <si>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</si>
  <si>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</si>
  <si>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</si>
  <si>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</si>
  <si>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</si>
  <si>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</si>
  <si>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</si>
  <si>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</si>
  <si>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</si>
  <si>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</si>
  <si>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</si>
  <si>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</si>
  <si>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</si>
  <si>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</si>
  <si>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</si>
  <si>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</si>
  <si>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</si>
  <si>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</si>
  <si>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</si>
  <si>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</si>
  <si>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</si>
  <si>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</si>
  <si>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</si>
  <si>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</si>
  <si>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</si>
  <si>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</si>
  <si>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</si>
  <si>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</si>
  <si>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</si>
  <si>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</si>
  <si>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</si>
  <si>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</si>
  <si>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</si>
  <si>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</si>
  <si>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</si>
  <si>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</si>
  <si>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</si>
  <si>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</si>
  <si>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</si>
  <si>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</si>
  <si>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</si>
  <si>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</si>
  <si>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</si>
  <si>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</si>
  <si>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</si>
  <si>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</si>
  <si>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</si>
  <si>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</si>
  <si>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</si>
  <si>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</si>
  <si>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</si>
  <si>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</si>
  <si>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</si>
  <si>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</si>
  <si>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</si>
  <si>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</si>
  <si>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</si>
  <si>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</si>
  <si>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</si>
  <si>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</si>
  <si>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</si>
  <si>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</si>
  <si>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</si>
  <si>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</si>
  <si>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</si>
  <si>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</si>
  <si>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</si>
  <si>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</si>
  <si>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</si>
  <si>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</si>
  <si>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</si>
  <si>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</si>
  <si>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</si>
  <si>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</si>
  <si>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</si>
  <si>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</si>
  <si>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</si>
  <si>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</si>
  <si>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</si>
  <si>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</si>
  <si>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</si>
  <si>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</si>
  <si>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</si>
  <si>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</si>
  <si>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</si>
  <si>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</si>
  <si>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</si>
  <si>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</si>
  <si>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</si>
  <si>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</si>
  <si>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</si>
  <si>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</si>
  <si>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</si>
  <si>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</si>
  <si>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</si>
  <si>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</si>
  <si>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</si>
  <si>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</si>
  <si>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</si>
  <si>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</si>
  <si>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</si>
  <si>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</si>
  <si>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</si>
  <si>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</si>
  <si>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</si>
  <si>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</si>
  <si>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</si>
  <si>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</si>
  <si>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</si>
  <si>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</si>
  <si>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</si>
  <si>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</si>
  <si>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</si>
  <si>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</si>
  <si>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</si>
  <si>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</si>
  <si>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</si>
  <si>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</si>
  <si>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</si>
  <si>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</si>
  <si>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</si>
  <si>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</si>
  <si>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</si>
  <si>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</si>
  <si>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</si>
  <si>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</si>
  <si>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</si>
  <si>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</si>
  <si>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</si>
  <si>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</si>
  <si>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</si>
  <si>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</si>
  <si>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</si>
  <si>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</si>
  <si>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</si>
  <si>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</si>
  <si>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</si>
  <si>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</si>
  <si>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</si>
  <si>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</si>
  <si>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</si>
  <si>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</si>
  <si>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</si>
  <si>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</si>
  <si>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</si>
  <si>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</si>
  <si>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</si>
  <si>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</si>
  <si>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</si>
  <si>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</si>
  <si>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</si>
  <si>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</si>
  <si>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</si>
  <si>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</si>
  <si>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</si>
  <si>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</si>
  <si>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</si>
  <si>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м2</t>
  </si>
  <si>
    <t>Исполнитель: Топчина М.Е., 603-70-03, доб. 115</t>
  </si>
  <si>
    <t xml:space="preserve">Аварийно-восстановительные работы </t>
  </si>
  <si>
    <t>Замена частей водосточных труб (прямые звенья, отливы, ухваты)</t>
  </si>
  <si>
    <t>Отчет по текущему ремонту общего имущества в многоквартирном доме № 52 по ул. Загородная за 2021 год.</t>
  </si>
  <si>
    <t xml:space="preserve">Генеральный директор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</si>
  <si>
    <t>мп</t>
  </si>
  <si>
    <t>Прочистка с разборкой и восстановлением работоспособности вентканала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</si>
</sst>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0" fontId="15" fillId="6" borderId="61" xfId="0" applyFont="1" applyFill="1" applyBorder="1" applyAlignment="1">
      <alignment horizontal="left" vertical="center" wrapText="1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 wrapText="1"/>
    </xf>
    <xf numFmtId="165" fontId="16" fillId="6" borderId="7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2" t="s">
        <v>187</v>
      </c>
      <c r="C3" s="503"/>
      <c r="D3" s="503"/>
      <c r="E3" s="503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4" t="s">
        <v>0</v>
      </c>
      <c r="C6" s="506" t="s">
        <v>1</v>
      </c>
      <c r="D6" s="506" t="s">
        <v>2</v>
      </c>
      <c r="E6" s="508" t="s">
        <v>6</v>
      </c>
    </row>
    <row r="7" spans="2:5" ht="13.5" customHeight="1" thickBot="1" x14ac:dyDescent="0.25">
      <c r="B7" s="505"/>
      <c r="C7" s="507"/>
      <c r="D7" s="507"/>
      <c r="E7" s="509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8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9"/>
      <c r="C10" s="172"/>
      <c r="D10" s="170" t="s">
        <v>9</v>
      </c>
      <c r="E10" s="82"/>
    </row>
    <row r="11" spans="2:5" s="25" customFormat="1" ht="16.5" thickBot="1" x14ac:dyDescent="0.3">
      <c r="B11" s="500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1" t="s">
        <v>95</v>
      </c>
      <c r="C96" s="501"/>
      <c r="D96" s="501"/>
      <c r="E96" s="501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0" t="s">
        <v>239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4" t="s">
        <v>0</v>
      </c>
      <c r="B9" s="506" t="s">
        <v>1</v>
      </c>
      <c r="C9" s="506" t="s">
        <v>2</v>
      </c>
      <c r="D9" s="508" t="s">
        <v>6</v>
      </c>
      <c r="E9" s="514" t="s">
        <v>132</v>
      </c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29" t="s">
        <v>135</v>
      </c>
      <c r="S9" s="536"/>
      <c r="T9" s="536"/>
      <c r="U9" s="529" t="s">
        <v>101</v>
      </c>
      <c r="V9" s="536"/>
      <c r="W9" s="529" t="s">
        <v>133</v>
      </c>
      <c r="X9" s="530"/>
    </row>
    <row r="10" spans="1:24" ht="149.25" customHeight="1" thickBot="1" x14ac:dyDescent="0.25">
      <c r="A10" s="511"/>
      <c r="B10" s="512"/>
      <c r="C10" s="512"/>
      <c r="D10" s="513"/>
      <c r="E10" s="514" t="s">
        <v>154</v>
      </c>
      <c r="F10" s="515"/>
      <c r="G10" s="515"/>
      <c r="H10" s="514" t="s">
        <v>162</v>
      </c>
      <c r="I10" s="515"/>
      <c r="J10" s="515"/>
      <c r="K10" s="514" t="s">
        <v>163</v>
      </c>
      <c r="L10" s="515"/>
      <c r="M10" s="515"/>
      <c r="N10" s="514" t="s">
        <v>157</v>
      </c>
      <c r="O10" s="535"/>
      <c r="P10" s="514" t="s">
        <v>158</v>
      </c>
      <c r="Q10" s="515"/>
      <c r="R10" s="531"/>
      <c r="S10" s="537"/>
      <c r="T10" s="537"/>
      <c r="U10" s="531"/>
      <c r="V10" s="537"/>
      <c r="W10" s="531"/>
      <c r="X10" s="532"/>
    </row>
    <row r="11" spans="1:24" ht="13.5" thickBot="1" x14ac:dyDescent="0.25">
      <c r="A11" s="511"/>
      <c r="B11" s="512"/>
      <c r="C11" s="512"/>
      <c r="D11" s="513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3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8" t="s">
        <v>12</v>
      </c>
      <c r="B16" s="541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8"/>
      <c r="B17" s="541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9" t="s">
        <v>14</v>
      </c>
      <c r="B18" s="541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9"/>
      <c r="B19" s="541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6" t="s">
        <v>167</v>
      </c>
      <c r="B21" s="542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7"/>
      <c r="B22" s="543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7" t="s">
        <v>168</v>
      </c>
      <c r="B23" s="544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7"/>
      <c r="B24" s="544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7" t="s">
        <v>171</v>
      </c>
      <c r="B25" s="545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7"/>
      <c r="B26" s="545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7" t="s">
        <v>173</v>
      </c>
      <c r="B27" s="545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7"/>
      <c r="B28" s="545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7" t="s">
        <v>176</v>
      </c>
      <c r="B29" s="544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7"/>
      <c r="B30" s="544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8" t="s">
        <v>18</v>
      </c>
      <c r="B32" s="522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19"/>
      <c r="B33" s="523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0" t="s">
        <v>57</v>
      </c>
      <c r="B34" s="554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1"/>
      <c r="B35" s="555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8" t="s">
        <v>24</v>
      </c>
      <c r="B36" s="552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8"/>
      <c r="B37" s="556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19"/>
      <c r="B38" s="553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0" t="s">
        <v>25</v>
      </c>
      <c r="B39" s="566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1"/>
      <c r="B40" s="557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8" t="s">
        <v>27</v>
      </c>
      <c r="B41" s="552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1"/>
      <c r="B42" s="557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8" t="s">
        <v>29</v>
      </c>
      <c r="B43" s="522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19"/>
      <c r="B44" s="523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0" t="s">
        <v>31</v>
      </c>
      <c r="B45" s="524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1"/>
      <c r="B46" s="525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8" t="s">
        <v>32</v>
      </c>
      <c r="B47" s="547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19"/>
      <c r="B48" s="548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0" t="s">
        <v>34</v>
      </c>
      <c r="B49" s="51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1"/>
      <c r="B50" s="51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8" t="s">
        <v>35</v>
      </c>
      <c r="B51" s="55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19"/>
      <c r="B52" s="55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0" t="s">
        <v>36</v>
      </c>
      <c r="B53" s="51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1"/>
      <c r="B54" s="51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8" t="s">
        <v>37</v>
      </c>
      <c r="B55" s="552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19"/>
      <c r="B56" s="553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9" t="s">
        <v>51</v>
      </c>
      <c r="B57" s="542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0"/>
      <c r="B58" s="546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8" t="s">
        <v>150</v>
      </c>
      <c r="B59" s="547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19"/>
      <c r="B60" s="548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0" t="s">
        <v>39</v>
      </c>
      <c r="B61" s="51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1"/>
      <c r="B62" s="51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8" t="s">
        <v>41</v>
      </c>
      <c r="B63" s="55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19"/>
      <c r="B64" s="55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0" t="s">
        <v>152</v>
      </c>
      <c r="B65" s="51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1"/>
      <c r="B66" s="51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8" t="s">
        <v>182</v>
      </c>
      <c r="B67" s="55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19"/>
      <c r="B68" s="55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9" t="s">
        <v>204</v>
      </c>
      <c r="B69" s="563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5"/>
      <c r="B70" s="55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6" t="s">
        <v>205</v>
      </c>
      <c r="B72" s="561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7"/>
      <c r="B73" s="562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8" t="s">
        <v>229</v>
      </c>
      <c r="B74" s="541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8"/>
      <c r="B75" s="541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8" t="s">
        <v>230</v>
      </c>
      <c r="B76" s="541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8"/>
      <c r="B77" s="541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8" t="s">
        <v>231</v>
      </c>
      <c r="B78" s="541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8"/>
      <c r="B79" s="541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8" t="s">
        <v>232</v>
      </c>
      <c r="B80" s="541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1"/>
      <c r="B81" s="558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8" t="s">
        <v>112</v>
      </c>
      <c r="B82" s="547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19"/>
      <c r="B83" s="548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0" t="s">
        <v>48</v>
      </c>
      <c r="B84" s="51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1"/>
      <c r="B85" s="51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7">
        <v>25</v>
      </c>
      <c r="B87" s="569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8"/>
      <c r="B88" s="570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1">
        <v>26</v>
      </c>
      <c r="B89" s="573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2"/>
      <c r="B90" s="574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9" t="s">
        <v>233</v>
      </c>
      <c r="B91" s="57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0"/>
      <c r="B92" s="57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3" t="s">
        <v>95</v>
      </c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4"/>
      <c r="T101" s="533"/>
      <c r="U101" s="2"/>
      <c r="V101" s="2"/>
      <c r="W101" s="2"/>
      <c r="X101" s="2"/>
    </row>
    <row r="102" spans="1:24" ht="15" x14ac:dyDescent="0.25">
      <c r="A102" s="580" t="s">
        <v>71</v>
      </c>
      <c r="B102" s="564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1"/>
      <c r="B103" s="565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2" t="s">
        <v>16</v>
      </c>
      <c r="B104" s="564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3"/>
      <c r="B105" s="565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2" t="s">
        <v>18</v>
      </c>
      <c r="B106" s="564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3"/>
      <c r="B107" s="565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2" t="s">
        <v>57</v>
      </c>
      <c r="B108" s="564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3"/>
      <c r="B109" s="565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2" t="s">
        <v>24</v>
      </c>
      <c r="B110" s="564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3"/>
      <c r="B111" s="565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2" t="s">
        <v>25</v>
      </c>
      <c r="B112" s="564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3"/>
      <c r="B113" s="565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4">
        <v>7</v>
      </c>
      <c r="B114" s="564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5"/>
      <c r="B115" s="565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6">
        <v>8</v>
      </c>
      <c r="B116" s="564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7"/>
      <c r="B117" s="565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4">
        <v>9</v>
      </c>
      <c r="B118" s="564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5"/>
      <c r="B119" s="565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1" t="s">
        <v>139</v>
      </c>
      <c r="B129" s="588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2"/>
      <c r="B130" s="589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1" t="s">
        <v>140</v>
      </c>
      <c r="B131" s="588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2"/>
      <c r="B132" s="589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1" t="s">
        <v>141</v>
      </c>
      <c r="B133" s="588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2"/>
      <c r="B134" s="589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1" t="s">
        <v>111</v>
      </c>
      <c r="B135" s="588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3"/>
      <c r="B136" s="590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1" t="s">
        <v>142</v>
      </c>
      <c r="B141" s="588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2"/>
      <c r="B142" s="589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1" t="s">
        <v>143</v>
      </c>
      <c r="B143" s="588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2"/>
      <c r="B144" s="589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1" t="s">
        <v>144</v>
      </c>
      <c r="B145" s="588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2"/>
      <c r="B146" s="589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1" t="s">
        <v>145</v>
      </c>
      <c r="B147" s="588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2"/>
      <c r="B148" s="589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1" t="s">
        <v>146</v>
      </c>
      <c r="B149" s="588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2"/>
      <c r="B150" s="589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1" t="s">
        <v>147</v>
      </c>
      <c r="B151" s="588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2"/>
      <c r="B152" s="589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1" t="s">
        <v>148</v>
      </c>
      <c r="B153" s="588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2"/>
      <c r="B154" s="589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1" t="s">
        <v>149</v>
      </c>
      <c r="B155" s="588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3"/>
      <c r="B156" s="590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K47"/>
  <sheetViews>
    <sheetView tabSelected="1" view="pageBreakPreview" zoomScaleNormal="70" zoomScaleSheetLayoutView="100" workbookViewId="0">
      <selection activeCell="B9" sqref="B9:B10"/>
    </sheetView>
  </sheetViews>
  <sheetFormatPr defaultColWidth="8.85546875" defaultRowHeight="12.75" x14ac:dyDescent="0.2"/>
  <cols>
    <col min="1" max="1" width="6.28515625" style="2" customWidth="1"/>
    <col min="2" max="2" width="55.42578125" style="2" customWidth="1"/>
    <col min="3" max="3" width="16" style="2" customWidth="1"/>
    <col min="4" max="4" width="18.710937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1" spans="1:140" ht="36.75" customHeight="1" x14ac:dyDescent="0.25">
      <c r="A1" s="602" t="s">
        <v>261</v>
      </c>
      <c r="B1" s="602"/>
      <c r="C1" s="602"/>
      <c r="D1" s="602"/>
    </row>
    <row r="2" spans="1:140" ht="12.75" customHeight="1" thickBot="1" x14ac:dyDescent="0.25">
      <c r="A2" s="1"/>
      <c r="D2" s="3"/>
    </row>
    <row r="3" spans="1:140" ht="27.75" customHeight="1" x14ac:dyDescent="0.2">
      <c r="A3" s="504" t="s">
        <v>0</v>
      </c>
      <c r="B3" s="506" t="s">
        <v>1</v>
      </c>
      <c r="C3" s="603" t="s">
        <v>2</v>
      </c>
      <c r="D3" s="593" t="s">
        <v>241</v>
      </c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593"/>
      <c r="BY3" s="593"/>
      <c r="BZ3" s="593"/>
      <c r="CA3" s="593"/>
      <c r="CB3" s="593"/>
      <c r="CC3" s="593"/>
      <c r="CD3" s="593"/>
      <c r="CE3" s="593"/>
      <c r="CF3" s="593"/>
      <c r="CG3" s="593"/>
      <c r="CH3" s="593"/>
      <c r="CI3" s="593"/>
      <c r="CJ3" s="593"/>
      <c r="CK3" s="593"/>
      <c r="CL3" s="593"/>
      <c r="CM3" s="593"/>
      <c r="CN3" s="593"/>
      <c r="CO3" s="593"/>
      <c r="CP3" s="593"/>
      <c r="CQ3" s="593"/>
      <c r="CR3" s="593"/>
      <c r="CS3" s="593"/>
      <c r="CT3" s="593"/>
      <c r="CU3" s="593"/>
      <c r="CV3" s="593"/>
      <c r="CW3" s="593"/>
      <c r="CX3" s="593"/>
      <c r="CY3" s="593"/>
      <c r="CZ3" s="593"/>
      <c r="DA3" s="593"/>
      <c r="DB3" s="593"/>
      <c r="DC3" s="593"/>
      <c r="DD3" s="593"/>
      <c r="DE3" s="593"/>
      <c r="DF3" s="593"/>
      <c r="DG3" s="593"/>
      <c r="DH3" s="593"/>
      <c r="DI3" s="593"/>
      <c r="DJ3" s="593"/>
      <c r="DK3" s="593"/>
      <c r="DL3" s="593"/>
      <c r="DM3" s="593"/>
      <c r="DN3" s="593"/>
      <c r="DO3" s="593"/>
      <c r="DP3" s="593"/>
      <c r="DQ3" s="593"/>
      <c r="DR3" s="593"/>
      <c r="DS3" s="593"/>
      <c r="DT3" s="593"/>
      <c r="DU3" s="593"/>
      <c r="DV3" s="593"/>
      <c r="DW3" s="593"/>
      <c r="DX3" s="529"/>
      <c r="DY3" s="483" t="s">
        <v>244</v>
      </c>
      <c r="DZ3" s="483" t="s">
        <v>245</v>
      </c>
      <c r="EA3" s="483" t="s">
        <v>246</v>
      </c>
      <c r="EB3" s="483" t="s">
        <v>247</v>
      </c>
      <c r="EC3" s="483" t="s">
        <v>248</v>
      </c>
      <c r="ED3" s="483" t="s">
        <v>249</v>
      </c>
      <c r="EE3" s="483" t="s">
        <v>250</v>
      </c>
      <c r="EF3" s="483" t="s">
        <v>251</v>
      </c>
      <c r="EG3" s="483" t="s">
        <v>252</v>
      </c>
      <c r="EH3" s="483" t="s">
        <v>253</v>
      </c>
      <c r="EI3" s="483" t="s">
        <v>254</v>
      </c>
      <c r="EJ3" s="480" t="s">
        <v>255</v>
      </c>
    </row>
    <row r="4" spans="1:140" ht="25.5" customHeight="1" x14ac:dyDescent="0.2">
      <c r="A4" s="511"/>
      <c r="B4" s="512"/>
      <c r="C4" s="60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594"/>
      <c r="BC4" s="594"/>
      <c r="BD4" s="594"/>
      <c r="BE4" s="594"/>
      <c r="BF4" s="594"/>
      <c r="BG4" s="594"/>
      <c r="BH4" s="594"/>
      <c r="BI4" s="594"/>
      <c r="BJ4" s="594"/>
      <c r="BK4" s="594"/>
      <c r="BL4" s="594"/>
      <c r="BM4" s="594"/>
      <c r="BN4" s="594"/>
      <c r="BO4" s="594"/>
      <c r="BP4" s="594"/>
      <c r="BQ4" s="594"/>
      <c r="BR4" s="594"/>
      <c r="BS4" s="594"/>
      <c r="BT4" s="594"/>
      <c r="BU4" s="594"/>
      <c r="BV4" s="594"/>
      <c r="BW4" s="594"/>
      <c r="BX4" s="594"/>
      <c r="BY4" s="594"/>
      <c r="BZ4" s="594"/>
      <c r="CA4" s="594"/>
      <c r="CB4" s="594"/>
      <c r="CC4" s="594"/>
      <c r="CD4" s="594"/>
      <c r="CE4" s="594"/>
      <c r="CF4" s="594"/>
      <c r="CG4" s="594"/>
      <c r="CH4" s="594"/>
      <c r="CI4" s="594"/>
      <c r="CJ4" s="594"/>
      <c r="CK4" s="594"/>
      <c r="CL4" s="594"/>
      <c r="CM4" s="594"/>
      <c r="CN4" s="594"/>
      <c r="CO4" s="594"/>
      <c r="CP4" s="594"/>
      <c r="CQ4" s="594"/>
      <c r="CR4" s="594"/>
      <c r="CS4" s="594"/>
      <c r="CT4" s="594"/>
      <c r="CU4" s="594"/>
      <c r="CV4" s="594"/>
      <c r="CW4" s="594"/>
      <c r="CX4" s="594"/>
      <c r="CY4" s="594"/>
      <c r="CZ4" s="594"/>
      <c r="DA4" s="594"/>
      <c r="DB4" s="594"/>
      <c r="DC4" s="594"/>
      <c r="DD4" s="594"/>
      <c r="DE4" s="594"/>
      <c r="DF4" s="594"/>
      <c r="DG4" s="594"/>
      <c r="DH4" s="594"/>
      <c r="DI4" s="594"/>
      <c r="DJ4" s="594"/>
      <c r="DK4" s="594"/>
      <c r="DL4" s="594"/>
      <c r="DM4" s="594"/>
      <c r="DN4" s="594"/>
      <c r="DO4" s="594"/>
      <c r="DP4" s="594"/>
      <c r="DQ4" s="594"/>
      <c r="DR4" s="594"/>
      <c r="DS4" s="594"/>
      <c r="DT4" s="594"/>
      <c r="DU4" s="594"/>
      <c r="DV4" s="594"/>
      <c r="DW4" s="594"/>
      <c r="DX4" s="595"/>
      <c r="DY4" s="478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81"/>
    </row>
    <row r="5" spans="1:140" ht="13.5" customHeight="1" thickBot="1" x14ac:dyDescent="0.25">
      <c r="A5" s="511"/>
      <c r="B5" s="512"/>
      <c r="C5" s="604"/>
      <c r="D5" s="477" t="s">
        <v>242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9"/>
      <c r="DY5" s="484"/>
      <c r="DZ5" s="484"/>
      <c r="EA5" s="484"/>
      <c r="EB5" s="484"/>
      <c r="EC5" s="484"/>
      <c r="ED5" s="484"/>
      <c r="EE5" s="484"/>
      <c r="EF5" s="484"/>
      <c r="EG5" s="484"/>
      <c r="EH5" s="484"/>
      <c r="EI5" s="484"/>
      <c r="EJ5" s="482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76">
        <f>SUM(DY6:EJ6)</f>
        <v>10.056000000000001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76">
        <f>DY8+DY12+DY10</f>
        <v>0</v>
      </c>
      <c r="DZ6" s="476">
        <f t="shared" ref="DZ6:EC6" si="0">DZ8+DZ12+DZ10</f>
        <v>0</v>
      </c>
      <c r="EA6" s="476">
        <f t="shared" si="0"/>
        <v>0</v>
      </c>
      <c r="EB6" s="476">
        <f t="shared" si="0"/>
        <v>0</v>
      </c>
      <c r="EC6" s="476">
        <f t="shared" si="0"/>
        <v>4.8579999999999997</v>
      </c>
      <c r="ED6" s="476">
        <f>ED8</f>
        <v>0</v>
      </c>
      <c r="EE6" s="476">
        <f>EE10+EE12</f>
        <v>0</v>
      </c>
      <c r="EF6" s="476">
        <f>EF8+EF10+EF12</f>
        <v>0</v>
      </c>
      <c r="EG6" s="476">
        <f>EG8+EG10+EG12</f>
        <v>5.1980000000000004</v>
      </c>
      <c r="EH6" s="476">
        <f t="shared" ref="EH6:EJ6" si="1">EH8+EH10+EH12</f>
        <v>0</v>
      </c>
      <c r="EI6" s="476">
        <f t="shared" si="1"/>
        <v>0</v>
      </c>
      <c r="EJ6" s="476">
        <f t="shared" si="1"/>
        <v>0</v>
      </c>
    </row>
    <row r="7" spans="1:140" s="25" customFormat="1" ht="15" x14ac:dyDescent="0.25">
      <c r="A7" s="520" t="s">
        <v>243</v>
      </c>
      <c r="B7" s="613" t="s">
        <v>260</v>
      </c>
      <c r="C7" s="350" t="s">
        <v>28</v>
      </c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  <c r="DI7" s="475"/>
      <c r="DJ7" s="475"/>
      <c r="DK7" s="475"/>
      <c r="DL7" s="475"/>
      <c r="DM7" s="475"/>
      <c r="DN7" s="475"/>
      <c r="DO7" s="475"/>
      <c r="DP7" s="475"/>
      <c r="DQ7" s="475"/>
      <c r="DR7" s="475"/>
      <c r="DS7" s="475"/>
      <c r="DT7" s="475"/>
      <c r="DU7" s="475"/>
      <c r="DV7" s="475"/>
      <c r="DW7" s="475"/>
      <c r="DX7" s="475"/>
      <c r="DY7" s="470"/>
      <c r="DZ7" s="470"/>
      <c r="EA7" s="470"/>
      <c r="EB7" s="470"/>
      <c r="EC7" s="470">
        <v>6</v>
      </c>
      <c r="ED7" s="470"/>
      <c r="EE7" s="470"/>
      <c r="EF7" s="470"/>
      <c r="EG7" s="470"/>
      <c r="EH7" s="470"/>
      <c r="EI7" s="470"/>
      <c r="EJ7" s="470"/>
    </row>
    <row r="8" spans="1:140" s="25" customFormat="1" ht="19.5" customHeight="1" x14ac:dyDescent="0.25">
      <c r="A8" s="528"/>
      <c r="B8" s="545"/>
      <c r="C8" s="191" t="s">
        <v>11</v>
      </c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  <c r="DI8" s="475"/>
      <c r="DJ8" s="475"/>
      <c r="DK8" s="475"/>
      <c r="DL8" s="475"/>
      <c r="DM8" s="475"/>
      <c r="DN8" s="475"/>
      <c r="DO8" s="475"/>
      <c r="DP8" s="475"/>
      <c r="DQ8" s="475"/>
      <c r="DR8" s="475"/>
      <c r="DS8" s="475"/>
      <c r="DT8" s="475"/>
      <c r="DU8" s="475"/>
      <c r="DV8" s="475"/>
      <c r="DW8" s="475"/>
      <c r="DX8" s="475"/>
      <c r="DY8" s="470"/>
      <c r="DZ8" s="470"/>
      <c r="EA8" s="470"/>
      <c r="EB8" s="470"/>
      <c r="EC8" s="470">
        <v>4.8579999999999997</v>
      </c>
      <c r="ED8" s="470"/>
      <c r="EE8" s="470"/>
      <c r="EF8" s="470"/>
      <c r="EG8" s="470"/>
      <c r="EH8" s="470"/>
      <c r="EI8" s="470"/>
      <c r="EJ8" s="470"/>
    </row>
    <row r="9" spans="1:140" s="25" customFormat="1" ht="18.75" customHeight="1" x14ac:dyDescent="0.25">
      <c r="A9" s="528" t="s">
        <v>167</v>
      </c>
      <c r="B9" s="545" t="s">
        <v>264</v>
      </c>
      <c r="C9" s="335" t="s">
        <v>263</v>
      </c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  <c r="DI9" s="475"/>
      <c r="DJ9" s="475"/>
      <c r="DK9" s="475"/>
      <c r="DL9" s="475"/>
      <c r="DM9" s="475"/>
      <c r="DN9" s="475"/>
      <c r="DO9" s="475"/>
      <c r="DP9" s="475"/>
      <c r="DQ9" s="475"/>
      <c r="DR9" s="475"/>
      <c r="DS9" s="475"/>
      <c r="DT9" s="475"/>
      <c r="DU9" s="475"/>
      <c r="DV9" s="475"/>
      <c r="DW9" s="475"/>
      <c r="DX9" s="475"/>
      <c r="DY9" s="470"/>
      <c r="DZ9" s="470"/>
      <c r="EA9" s="470"/>
      <c r="EB9" s="470"/>
      <c r="EC9" s="470"/>
      <c r="ED9" s="470"/>
      <c r="EE9" s="470"/>
      <c r="EF9" s="470"/>
      <c r="EG9" s="470">
        <v>3</v>
      </c>
      <c r="EH9" s="470"/>
      <c r="EI9" s="470"/>
      <c r="EJ9" s="470"/>
    </row>
    <row r="10" spans="1:140" s="25" customFormat="1" ht="17.25" customHeight="1" x14ac:dyDescent="0.25">
      <c r="A10" s="528"/>
      <c r="B10" s="545"/>
      <c r="C10" s="191" t="s">
        <v>11</v>
      </c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/>
      <c r="DO10" s="475"/>
      <c r="DP10" s="475"/>
      <c r="DQ10" s="475"/>
      <c r="DR10" s="475"/>
      <c r="DS10" s="475"/>
      <c r="DT10" s="475"/>
      <c r="DU10" s="475"/>
      <c r="DV10" s="475"/>
      <c r="DW10" s="475"/>
      <c r="DX10" s="475"/>
      <c r="DY10" s="470"/>
      <c r="DZ10" s="470"/>
      <c r="EA10" s="470"/>
      <c r="EB10" s="470"/>
      <c r="EC10" s="470"/>
      <c r="ED10" s="470"/>
      <c r="EE10" s="470"/>
      <c r="EF10" s="470"/>
      <c r="EG10" s="470">
        <v>5.1980000000000004</v>
      </c>
      <c r="EH10" s="470"/>
      <c r="EI10" s="470"/>
      <c r="EJ10" s="470"/>
    </row>
    <row r="11" spans="1:140" s="25" customFormat="1" ht="16.5" customHeight="1" x14ac:dyDescent="0.25">
      <c r="A11" s="518" t="s">
        <v>18</v>
      </c>
      <c r="B11" s="600"/>
      <c r="C11" s="335" t="s">
        <v>257</v>
      </c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75"/>
      <c r="DN11" s="475"/>
      <c r="DO11" s="475"/>
      <c r="DP11" s="475"/>
      <c r="DQ11" s="475"/>
      <c r="DR11" s="475"/>
      <c r="DS11" s="475"/>
      <c r="DT11" s="475"/>
      <c r="DU11" s="475"/>
      <c r="DV11" s="475"/>
      <c r="DW11" s="475"/>
      <c r="DX11" s="475"/>
      <c r="DY11" s="470"/>
      <c r="DZ11" s="470"/>
      <c r="EA11" s="470"/>
      <c r="EB11" s="470"/>
      <c r="EC11" s="470"/>
      <c r="ED11" s="470"/>
      <c r="EE11" s="470"/>
      <c r="EF11" s="470"/>
      <c r="EG11" s="470"/>
      <c r="EH11" s="470"/>
      <c r="EI11" s="470"/>
      <c r="EJ11" s="470"/>
    </row>
    <row r="12" spans="1:140" s="25" customFormat="1" ht="15.75" customHeight="1" thickBot="1" x14ac:dyDescent="0.3">
      <c r="A12" s="519"/>
      <c r="B12" s="601"/>
      <c r="C12" s="344" t="s">
        <v>11</v>
      </c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5"/>
      <c r="CJ12" s="475"/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5"/>
      <c r="CW12" s="475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5"/>
      <c r="DI12" s="475"/>
      <c r="DJ12" s="475"/>
      <c r="DK12" s="475"/>
      <c r="DL12" s="475"/>
      <c r="DM12" s="475"/>
      <c r="DN12" s="475"/>
      <c r="DO12" s="475"/>
      <c r="DP12" s="475"/>
      <c r="DQ12" s="475"/>
      <c r="DR12" s="475"/>
      <c r="DS12" s="475"/>
      <c r="DT12" s="475"/>
      <c r="DU12" s="475"/>
      <c r="DV12" s="475"/>
      <c r="DW12" s="475"/>
      <c r="DX12" s="475"/>
      <c r="DY12" s="470"/>
      <c r="DZ12" s="470"/>
      <c r="EA12" s="470"/>
      <c r="EB12" s="470"/>
      <c r="EC12" s="470"/>
      <c r="ED12" s="470"/>
      <c r="EE12" s="470"/>
      <c r="EF12" s="470"/>
      <c r="EG12" s="470"/>
      <c r="EH12" s="470"/>
      <c r="EI12" s="470"/>
      <c r="EJ12" s="470"/>
    </row>
    <row r="13" spans="1:140" s="25" customFormat="1" ht="15.75" thickBot="1" x14ac:dyDescent="0.3">
      <c r="A13" s="397" t="s">
        <v>75</v>
      </c>
      <c r="B13" s="454" t="s">
        <v>76</v>
      </c>
      <c r="C13" s="399" t="s">
        <v>11</v>
      </c>
      <c r="D13" s="489">
        <f>SUM(DY13:EJ13)</f>
        <v>0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1"/>
      <c r="CG13" s="471"/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  <c r="CX13" s="471"/>
      <c r="CY13" s="471"/>
      <c r="CZ13" s="471"/>
      <c r="DA13" s="471"/>
      <c r="DB13" s="471"/>
      <c r="DC13" s="471"/>
      <c r="DD13" s="471"/>
      <c r="DE13" s="471"/>
      <c r="DF13" s="471"/>
      <c r="DG13" s="471"/>
      <c r="DH13" s="471"/>
      <c r="DI13" s="471"/>
      <c r="DJ13" s="471"/>
      <c r="DK13" s="471"/>
      <c r="DL13" s="471"/>
      <c r="DM13" s="471"/>
      <c r="DN13" s="471"/>
      <c r="DO13" s="471"/>
      <c r="DP13" s="471"/>
      <c r="DQ13" s="471"/>
      <c r="DR13" s="471"/>
      <c r="DS13" s="471"/>
      <c r="DT13" s="471"/>
      <c r="DU13" s="471"/>
      <c r="DV13" s="471"/>
      <c r="DW13" s="471"/>
      <c r="DX13" s="471"/>
      <c r="DY13" s="489">
        <f>DY15+DY25+DY27</f>
        <v>0</v>
      </c>
      <c r="DZ13" s="489">
        <f>DZ15+DZ25+DZ27</f>
        <v>0</v>
      </c>
      <c r="EA13" s="489">
        <f t="shared" ref="EA13:EJ13" si="2">EA15+EA25+EA27</f>
        <v>0</v>
      </c>
      <c r="EB13" s="489">
        <f t="shared" si="2"/>
        <v>0</v>
      </c>
      <c r="EC13" s="489">
        <f t="shared" si="2"/>
        <v>0</v>
      </c>
      <c r="ED13" s="489">
        <f t="shared" si="2"/>
        <v>0</v>
      </c>
      <c r="EE13" s="489">
        <f t="shared" si="2"/>
        <v>0</v>
      </c>
      <c r="EF13" s="489">
        <f t="shared" si="2"/>
        <v>0</v>
      </c>
      <c r="EG13" s="489">
        <f t="shared" si="2"/>
        <v>0</v>
      </c>
      <c r="EH13" s="489">
        <f t="shared" si="2"/>
        <v>0</v>
      </c>
      <c r="EI13" s="489">
        <f t="shared" si="2"/>
        <v>0</v>
      </c>
      <c r="EJ13" s="489">
        <f t="shared" si="2"/>
        <v>0</v>
      </c>
    </row>
    <row r="14" spans="1:140" s="25" customFormat="1" ht="15" x14ac:dyDescent="0.25">
      <c r="A14" s="609" t="s">
        <v>205</v>
      </c>
      <c r="B14" s="611" t="s">
        <v>206</v>
      </c>
      <c r="C14" s="466" t="s">
        <v>17</v>
      </c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69"/>
      <c r="DB14" s="469"/>
      <c r="DC14" s="469"/>
      <c r="DD14" s="469"/>
      <c r="DE14" s="469"/>
      <c r="DF14" s="469"/>
      <c r="DG14" s="469"/>
      <c r="DH14" s="469"/>
      <c r="DI14" s="469"/>
      <c r="DJ14" s="469"/>
      <c r="DK14" s="469"/>
      <c r="DL14" s="469"/>
      <c r="DM14" s="469"/>
      <c r="DN14" s="469"/>
      <c r="DO14" s="469"/>
      <c r="DP14" s="469"/>
      <c r="DQ14" s="469"/>
      <c r="DR14" s="469"/>
      <c r="DS14" s="469"/>
      <c r="DT14" s="469"/>
      <c r="DU14" s="469"/>
      <c r="DV14" s="469"/>
      <c r="DW14" s="469"/>
      <c r="DX14" s="469"/>
      <c r="DY14" s="469"/>
      <c r="DZ14" s="487"/>
      <c r="EA14" s="469"/>
      <c r="EB14" s="469"/>
      <c r="EC14" s="469"/>
      <c r="ED14" s="469"/>
      <c r="EE14" s="469"/>
      <c r="EF14" s="469"/>
      <c r="EG14" s="469"/>
      <c r="EH14" s="469"/>
      <c r="EI14" s="469"/>
      <c r="EJ14" s="469"/>
    </row>
    <row r="15" spans="1:140" s="25" customFormat="1" ht="15" x14ac:dyDescent="0.25">
      <c r="A15" s="610"/>
      <c r="B15" s="612"/>
      <c r="C15" s="461" t="s">
        <v>11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9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28" t="s">
        <v>229</v>
      </c>
      <c r="B16" s="541" t="s">
        <v>19</v>
      </c>
      <c r="C16" s="191" t="s">
        <v>20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1" ht="15" x14ac:dyDescent="0.25">
      <c r="A17" s="528"/>
      <c r="B17" s="541"/>
      <c r="C17" s="191" t="s">
        <v>11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1" ht="15" x14ac:dyDescent="0.25">
      <c r="A18" s="528" t="s">
        <v>230</v>
      </c>
      <c r="B18" s="541" t="s">
        <v>21</v>
      </c>
      <c r="C18" s="191" t="s">
        <v>17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86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1" ht="15" x14ac:dyDescent="0.25">
      <c r="A19" s="528"/>
      <c r="B19" s="541"/>
      <c r="C19" s="191" t="s">
        <v>11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1" ht="15" x14ac:dyDescent="0.25">
      <c r="A20" s="528" t="s">
        <v>231</v>
      </c>
      <c r="B20" s="541" t="s">
        <v>22</v>
      </c>
      <c r="C20" s="191" t="s">
        <v>17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86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1" ht="15" x14ac:dyDescent="0.25">
      <c r="A21" s="528"/>
      <c r="B21" s="541"/>
      <c r="C21" s="191" t="s">
        <v>11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1" ht="15" x14ac:dyDescent="0.25">
      <c r="A22" s="528" t="s">
        <v>232</v>
      </c>
      <c r="B22" s="541" t="s">
        <v>23</v>
      </c>
      <c r="C22" s="191" t="s">
        <v>17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1" ht="15.75" customHeight="1" x14ac:dyDescent="0.25">
      <c r="A23" s="519"/>
      <c r="B23" s="599"/>
      <c r="C23" s="344" t="s">
        <v>11</v>
      </c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0"/>
      <c r="CM23" s="470"/>
      <c r="CN23" s="470"/>
      <c r="CO23" s="470"/>
      <c r="CP23" s="470"/>
      <c r="CQ23" s="470"/>
      <c r="CR23" s="470"/>
      <c r="CS23" s="470"/>
      <c r="CT23" s="470"/>
      <c r="CU23" s="470"/>
      <c r="CV23" s="470"/>
      <c r="CW23" s="470"/>
      <c r="CX23" s="470"/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0"/>
      <c r="DJ23" s="470"/>
      <c r="DK23" s="470"/>
      <c r="DL23" s="470"/>
      <c r="DM23" s="470"/>
      <c r="DN23" s="470"/>
      <c r="DO23" s="470"/>
      <c r="DP23" s="470"/>
      <c r="DQ23" s="470"/>
      <c r="DR23" s="470"/>
      <c r="DS23" s="470"/>
      <c r="DT23" s="470"/>
      <c r="DU23" s="470"/>
      <c r="DV23" s="470"/>
      <c r="DW23" s="470"/>
      <c r="DX23" s="470"/>
      <c r="DY23" s="470"/>
      <c r="DZ23" s="470"/>
      <c r="EA23" s="470"/>
      <c r="EB23" s="470"/>
      <c r="EC23" s="470"/>
      <c r="ED23" s="470"/>
      <c r="EE23" s="470"/>
      <c r="EF23" s="470"/>
      <c r="EG23" s="470"/>
      <c r="EH23" s="470"/>
      <c r="EI23" s="470"/>
      <c r="EJ23" s="470"/>
    </row>
    <row r="24" spans="1:141" ht="15" x14ac:dyDescent="0.25">
      <c r="A24" s="528" t="s">
        <v>112</v>
      </c>
      <c r="B24" s="544" t="s">
        <v>49</v>
      </c>
      <c r="C24" s="191" t="s">
        <v>28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</row>
    <row r="25" spans="1:141" ht="15" x14ac:dyDescent="0.25">
      <c r="A25" s="528"/>
      <c r="B25" s="544"/>
      <c r="C25" s="191" t="s">
        <v>11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467"/>
    </row>
    <row r="26" spans="1:141" ht="15" x14ac:dyDescent="0.25">
      <c r="A26" s="518" t="s">
        <v>48</v>
      </c>
      <c r="B26" s="600" t="s">
        <v>216</v>
      </c>
      <c r="C26" s="335" t="s">
        <v>28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.75" thickBot="1" x14ac:dyDescent="0.3">
      <c r="A27" s="521"/>
      <c r="B27" s="614"/>
      <c r="C27" s="329" t="s">
        <v>11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1" s="25" customFormat="1" ht="15.75" thickBot="1" x14ac:dyDescent="0.3">
      <c r="A28" s="463" t="s">
        <v>87</v>
      </c>
      <c r="B28" s="454" t="s">
        <v>85</v>
      </c>
      <c r="C28" s="399" t="s">
        <v>11</v>
      </c>
      <c r="D28" s="464">
        <f>SUM(DY28:EJ28)</f>
        <v>0</v>
      </c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4"/>
      <c r="DG28" s="464"/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/>
      <c r="DW28" s="464"/>
      <c r="DX28" s="464"/>
      <c r="DY28" s="464">
        <f>DY30+DY32+DY34</f>
        <v>0</v>
      </c>
      <c r="DZ28" s="464">
        <f t="shared" ref="DZ28:EJ28" si="3">DZ30+DZ32+DZ34</f>
        <v>0</v>
      </c>
      <c r="EA28" s="464">
        <f t="shared" si="3"/>
        <v>0</v>
      </c>
      <c r="EB28" s="464">
        <f t="shared" si="3"/>
        <v>0</v>
      </c>
      <c r="EC28" s="464">
        <f t="shared" si="3"/>
        <v>0</v>
      </c>
      <c r="ED28" s="464">
        <f t="shared" si="3"/>
        <v>0</v>
      </c>
      <c r="EE28" s="464">
        <f t="shared" si="3"/>
        <v>0</v>
      </c>
      <c r="EF28" s="464">
        <f t="shared" si="3"/>
        <v>0</v>
      </c>
      <c r="EG28" s="464">
        <f t="shared" si="3"/>
        <v>0</v>
      </c>
      <c r="EH28" s="464">
        <f t="shared" si="3"/>
        <v>0</v>
      </c>
      <c r="EI28" s="464">
        <f t="shared" si="3"/>
        <v>0</v>
      </c>
      <c r="EJ28" s="464">
        <f t="shared" si="3"/>
        <v>0</v>
      </c>
    </row>
    <row r="29" spans="1:141" s="25" customFormat="1" ht="15" x14ac:dyDescent="0.25">
      <c r="A29" s="596">
        <v>25</v>
      </c>
      <c r="B29" s="598" t="s">
        <v>217</v>
      </c>
      <c r="C29" s="335" t="s">
        <v>17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</row>
    <row r="30" spans="1:141" s="25" customFormat="1" ht="15" x14ac:dyDescent="0.25">
      <c r="A30" s="597"/>
      <c r="B30" s="599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s="25" customFormat="1" ht="15" x14ac:dyDescent="0.25">
      <c r="A31" s="607">
        <v>26</v>
      </c>
      <c r="B31" s="608" t="s">
        <v>256</v>
      </c>
      <c r="C31" s="491" t="s">
        <v>28</v>
      </c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2"/>
      <c r="BE31" s="492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2"/>
      <c r="CI31" s="492"/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2"/>
      <c r="DL31" s="492"/>
      <c r="DM31" s="492"/>
      <c r="DN31" s="492"/>
      <c r="DO31" s="492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493"/>
      <c r="EB31" s="492"/>
      <c r="EC31" s="492"/>
      <c r="ED31" s="492"/>
      <c r="EE31" s="492"/>
      <c r="EF31" s="492"/>
      <c r="EG31" s="492"/>
      <c r="EH31" s="492"/>
      <c r="EI31" s="492"/>
      <c r="EJ31" s="492"/>
    </row>
    <row r="32" spans="1:141" s="25" customFormat="1" ht="15" customHeight="1" x14ac:dyDescent="0.25">
      <c r="A32" s="607"/>
      <c r="B32" s="608"/>
      <c r="C32" s="191" t="s">
        <v>11</v>
      </c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4"/>
      <c r="AN32" s="494"/>
      <c r="AO32" s="494"/>
      <c r="AP32" s="494"/>
      <c r="AQ32" s="494"/>
      <c r="AR32" s="494"/>
      <c r="AS32" s="494"/>
      <c r="AT32" s="494"/>
      <c r="AU32" s="494"/>
      <c r="AV32" s="494"/>
      <c r="AW32" s="494"/>
      <c r="AX32" s="494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94"/>
      <c r="BK32" s="494"/>
      <c r="BL32" s="494"/>
      <c r="BM32" s="494"/>
      <c r="BN32" s="494"/>
      <c r="BO32" s="494"/>
      <c r="BP32" s="494"/>
      <c r="BQ32" s="494"/>
      <c r="BR32" s="494"/>
      <c r="BS32" s="494"/>
      <c r="BT32" s="494"/>
      <c r="BU32" s="494"/>
      <c r="BV32" s="494"/>
      <c r="BW32" s="494"/>
      <c r="BX32" s="494"/>
      <c r="BY32" s="494"/>
      <c r="BZ32" s="494"/>
      <c r="CA32" s="494"/>
      <c r="CB32" s="494"/>
      <c r="CC32" s="494"/>
      <c r="CD32" s="494"/>
      <c r="CE32" s="494"/>
      <c r="CF32" s="494"/>
      <c r="CG32" s="494"/>
      <c r="CH32" s="494"/>
      <c r="CI32" s="494"/>
      <c r="CJ32" s="494"/>
      <c r="CK32" s="494"/>
      <c r="CL32" s="494"/>
      <c r="CM32" s="494"/>
      <c r="CN32" s="494"/>
      <c r="CO32" s="494"/>
      <c r="CP32" s="494"/>
      <c r="CQ32" s="494"/>
      <c r="CR32" s="494"/>
      <c r="CS32" s="494"/>
      <c r="CT32" s="494"/>
      <c r="CU32" s="494"/>
      <c r="CV32" s="494"/>
      <c r="CW32" s="494"/>
      <c r="CX32" s="494"/>
      <c r="CY32" s="494"/>
      <c r="CZ32" s="494"/>
      <c r="DA32" s="494"/>
      <c r="DB32" s="494"/>
      <c r="DC32" s="494"/>
      <c r="DD32" s="494"/>
      <c r="DE32" s="494"/>
      <c r="DF32" s="494"/>
      <c r="DG32" s="494"/>
      <c r="DH32" s="494"/>
      <c r="DI32" s="494"/>
      <c r="DJ32" s="494"/>
      <c r="DK32" s="494"/>
      <c r="DL32" s="494"/>
      <c r="DM32" s="494"/>
      <c r="DN32" s="494"/>
      <c r="DO32" s="494"/>
      <c r="DP32" s="494"/>
      <c r="DQ32" s="494"/>
      <c r="DR32" s="494"/>
      <c r="DS32" s="494"/>
      <c r="DT32" s="494"/>
      <c r="DU32" s="494"/>
      <c r="DV32" s="494"/>
      <c r="DW32" s="494"/>
      <c r="DX32" s="494"/>
      <c r="DY32" s="494"/>
      <c r="DZ32" s="494"/>
      <c r="EA32" s="472"/>
      <c r="EB32" s="494"/>
      <c r="EC32" s="494"/>
      <c r="ED32" s="494"/>
      <c r="EE32" s="494"/>
      <c r="EF32" s="494"/>
      <c r="EG32" s="494"/>
      <c r="EH32" s="494"/>
      <c r="EI32" s="494"/>
      <c r="EJ32" s="494"/>
      <c r="EK32" s="485"/>
    </row>
    <row r="33" spans="1:141" s="25" customFormat="1" ht="15" x14ac:dyDescent="0.25">
      <c r="A33" s="518" t="s">
        <v>233</v>
      </c>
      <c r="B33" s="605" t="s">
        <v>60</v>
      </c>
      <c r="C33" s="335" t="s">
        <v>28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</row>
    <row r="34" spans="1:141" s="25" customFormat="1" ht="15.75" thickBot="1" x14ac:dyDescent="0.3">
      <c r="A34" s="521"/>
      <c r="B34" s="606"/>
      <c r="C34" s="329" t="s">
        <v>11</v>
      </c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4"/>
      <c r="BE34" s="474"/>
      <c r="BF34" s="474"/>
      <c r="BG34" s="474"/>
      <c r="BH34" s="474"/>
      <c r="BI34" s="474"/>
      <c r="BJ34" s="474"/>
      <c r="BK34" s="474"/>
      <c r="BL34" s="474"/>
      <c r="BM34" s="474"/>
      <c r="BN34" s="474"/>
      <c r="BO34" s="474"/>
      <c r="BP34" s="474"/>
      <c r="BQ34" s="474"/>
      <c r="BR34" s="474"/>
      <c r="BS34" s="474"/>
      <c r="BT34" s="474"/>
      <c r="BU34" s="474"/>
      <c r="BV34" s="474"/>
      <c r="BW34" s="474"/>
      <c r="BX34" s="474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4"/>
      <c r="CK34" s="474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4"/>
      <c r="DD34" s="474"/>
      <c r="DE34" s="474"/>
      <c r="DF34" s="474"/>
      <c r="DG34" s="474"/>
      <c r="DH34" s="474"/>
      <c r="DI34" s="474"/>
      <c r="DJ34" s="474"/>
      <c r="DK34" s="474"/>
      <c r="DL34" s="474"/>
      <c r="DM34" s="474"/>
      <c r="DN34" s="474"/>
      <c r="DO34" s="474"/>
      <c r="DP34" s="474"/>
      <c r="DQ34" s="474"/>
      <c r="DR34" s="474"/>
      <c r="DS34" s="474"/>
      <c r="DT34" s="474"/>
      <c r="DU34" s="474"/>
      <c r="DV34" s="474"/>
      <c r="DW34" s="474"/>
      <c r="DX34" s="474"/>
      <c r="DY34" s="474"/>
      <c r="DZ34" s="474"/>
      <c r="EA34" s="474"/>
      <c r="EB34" s="474"/>
      <c r="EC34" s="474"/>
      <c r="ED34" s="474"/>
      <c r="EE34" s="474"/>
      <c r="EF34" s="474"/>
      <c r="EG34" s="474"/>
      <c r="EH34" s="474"/>
      <c r="EI34" s="474"/>
      <c r="EJ34" s="474"/>
      <c r="EK34" s="485"/>
    </row>
    <row r="35" spans="1:141" s="25" customFormat="1" ht="21" customHeight="1" thickBot="1" x14ac:dyDescent="0.3">
      <c r="A35" s="397" t="s">
        <v>219</v>
      </c>
      <c r="B35" s="490" t="s">
        <v>259</v>
      </c>
      <c r="C35" s="399" t="s">
        <v>11</v>
      </c>
      <c r="D35" s="464">
        <f>DY35+DZ35+EA35+EB35+EC35+ED35+EE35+EF35+EG35+EH35+EI35+EJ35</f>
        <v>0</v>
      </c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/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>
        <f>DZ36</f>
        <v>0</v>
      </c>
      <c r="EA35" s="464"/>
      <c r="EB35" s="464"/>
      <c r="EC35" s="464"/>
      <c r="ED35" s="464"/>
      <c r="EE35" s="464"/>
      <c r="EF35" s="464"/>
      <c r="EG35" s="464"/>
      <c r="EH35" s="464"/>
      <c r="EI35" s="464"/>
      <c r="EJ35" s="464"/>
    </row>
    <row r="36" spans="1:141" s="25" customFormat="1" ht="21" customHeight="1" thickBot="1" x14ac:dyDescent="0.3">
      <c r="A36" s="495"/>
      <c r="B36" s="496"/>
      <c r="C36" s="419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97">
        <v>0</v>
      </c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</row>
    <row r="37" spans="1:141" s="25" customFormat="1" ht="21.75" customHeight="1" thickBot="1" x14ac:dyDescent="0.3">
      <c r="A37" s="417"/>
      <c r="B37" s="418" t="s">
        <v>90</v>
      </c>
      <c r="C37" s="419" t="s">
        <v>11</v>
      </c>
      <c r="D37" s="465">
        <f>SUM(DY37:EJ37)</f>
        <v>10.056000000000001</v>
      </c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>
        <f>DY6+DY13+DY28+DY35</f>
        <v>0</v>
      </c>
      <c r="DZ37" s="465">
        <f>DZ6+DZ13+DZ28+DZ35</f>
        <v>0</v>
      </c>
      <c r="EA37" s="465">
        <f>EA6+EA13+EA28+EA35</f>
        <v>0</v>
      </c>
      <c r="EB37" s="465">
        <f t="shared" ref="EB37:EJ37" si="4">EB6+EB13+EB28+EB35</f>
        <v>0</v>
      </c>
      <c r="EC37" s="465">
        <f t="shared" si="4"/>
        <v>4.8579999999999997</v>
      </c>
      <c r="ED37" s="465">
        <f t="shared" si="4"/>
        <v>0</v>
      </c>
      <c r="EE37" s="465">
        <f t="shared" si="4"/>
        <v>0</v>
      </c>
      <c r="EF37" s="465">
        <f t="shared" si="4"/>
        <v>0</v>
      </c>
      <c r="EG37" s="465">
        <f t="shared" si="4"/>
        <v>5.1980000000000004</v>
      </c>
      <c r="EH37" s="465">
        <f t="shared" si="4"/>
        <v>0</v>
      </c>
      <c r="EI37" s="465">
        <f t="shared" si="4"/>
        <v>0</v>
      </c>
      <c r="EJ37" s="465">
        <f t="shared" si="4"/>
        <v>0</v>
      </c>
    </row>
    <row r="38" spans="1:141" s="25" customFormat="1" ht="15" x14ac:dyDescent="0.25">
      <c r="A38" s="460"/>
      <c r="B38" s="200"/>
      <c r="C38" s="201"/>
      <c r="D38" s="203"/>
    </row>
    <row r="39" spans="1:141" ht="47.25" customHeight="1" x14ac:dyDescent="0.25">
      <c r="A39" s="488" t="s">
        <v>262</v>
      </c>
      <c r="B39" s="488"/>
      <c r="D39" s="13"/>
    </row>
    <row r="40" spans="1:141" ht="41.25" customHeight="1" x14ac:dyDescent="0.25">
      <c r="B40" s="89" t="s">
        <v>258</v>
      </c>
      <c r="C40" s="89"/>
    </row>
    <row r="42" spans="1:141" ht="12.75" customHeight="1" x14ac:dyDescent="0.2"/>
    <row r="43" spans="1:141" s="16" customFormat="1" ht="15.75" x14ac:dyDescent="0.25">
      <c r="A43" s="2"/>
      <c r="C43" s="8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1" s="16" customFormat="1" ht="15.75" x14ac:dyDescent="0.25">
      <c r="A44" s="2"/>
      <c r="B44" s="2"/>
      <c r="C44" s="8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1" s="16" customFormat="1" ht="6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1" s="16" customFormat="1" hidden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41" s="16" customFormat="1" hidden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</sheetData>
  <mergeCells count="155">
    <mergeCell ref="A1:D1"/>
    <mergeCell ref="A3:A5"/>
    <mergeCell ref="B3:B5"/>
    <mergeCell ref="C3:C5"/>
    <mergeCell ref="A33:A34"/>
    <mergeCell ref="B33:B34"/>
    <mergeCell ref="A16:A17"/>
    <mergeCell ref="B16:B17"/>
    <mergeCell ref="A18:A19"/>
    <mergeCell ref="B18:B19"/>
    <mergeCell ref="A20:A21"/>
    <mergeCell ref="B20:B21"/>
    <mergeCell ref="A31:A32"/>
    <mergeCell ref="B31:B32"/>
    <mergeCell ref="A14:A15"/>
    <mergeCell ref="B14:B15"/>
    <mergeCell ref="A7:A8"/>
    <mergeCell ref="B7:B8"/>
    <mergeCell ref="B24:B25"/>
    <mergeCell ref="A26:A27"/>
    <mergeCell ref="B26:B27"/>
    <mergeCell ref="A22:A23"/>
    <mergeCell ref="B22:B23"/>
    <mergeCell ref="A24:A25"/>
    <mergeCell ref="E3:E4"/>
    <mergeCell ref="F3:F4"/>
    <mergeCell ref="G3:G4"/>
    <mergeCell ref="H3:H4"/>
    <mergeCell ref="I3:I4"/>
    <mergeCell ref="D3:D4"/>
    <mergeCell ref="A29:A30"/>
    <mergeCell ref="B29:B30"/>
    <mergeCell ref="A11:A12"/>
    <mergeCell ref="B11:B12"/>
    <mergeCell ref="A9:A10"/>
    <mergeCell ref="B9:B10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U3:DU4"/>
    <mergeCell ref="DV3:DV4"/>
    <mergeCell ref="DW3:DW4"/>
    <mergeCell ref="DX3:DX4"/>
    <mergeCell ref="DP3:DP4"/>
    <mergeCell ref="DQ3:DQ4"/>
    <mergeCell ref="DR3:DR4"/>
    <mergeCell ref="DS3:DS4"/>
    <mergeCell ref="DT3:DT4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2022-02-11T08:36:09Z</dcterms:modified>
</cp:coreProperties>
</file>