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1.'!$4:$6</definedName>
    <definedName name="_xlnm.Print_Area" localSheetId="3">'Приложение 1.'!$A$1:$D$42</definedName>
  </definedNames>
  <calcPr calcId="145621"/>
</workbook>
</file>

<file path=xl/calcChain.xml><?xml version="1.0" encoding="utf-8"?>
<calcChain xmlns="http://schemas.openxmlformats.org/spreadsheetml/2006/main">
  <c r="EH34" i="40" l="1"/>
  <c r="EE34" i="40" l="1"/>
  <c r="EC34" i="40" l="1"/>
  <c r="EA34" i="40"/>
  <c r="DZ13" i="40" l="1"/>
  <c r="EA13" i="40"/>
  <c r="EB13" i="40"/>
  <c r="EC13" i="40"/>
  <c r="ED13" i="40"/>
  <c r="EE13" i="40"/>
  <c r="EF13" i="40"/>
  <c r="EG13" i="40"/>
  <c r="EH13" i="40"/>
  <c r="EI13" i="40"/>
  <c r="EJ13" i="40"/>
  <c r="DZ14" i="40"/>
  <c r="EA14" i="40"/>
  <c r="EB14" i="40"/>
  <c r="EC14" i="40"/>
  <c r="ED14" i="40"/>
  <c r="EE14" i="40"/>
  <c r="EF14" i="40"/>
  <c r="EG14" i="40"/>
  <c r="EH14" i="40"/>
  <c r="EI14" i="40"/>
  <c r="EJ14" i="40"/>
  <c r="DY14" i="40"/>
  <c r="DY13" i="40"/>
  <c r="D8" i="40" l="1"/>
  <c r="D9" i="40"/>
  <c r="D10" i="40"/>
  <c r="D11" i="40"/>
  <c r="D13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8" i="40"/>
  <c r="D29" i="40"/>
  <c r="D30" i="40"/>
  <c r="D31" i="40"/>
  <c r="D32" i="40"/>
  <c r="D33" i="40"/>
  <c r="DZ27" i="40" l="1"/>
  <c r="EA27" i="40"/>
  <c r="EB27" i="40"/>
  <c r="EC27" i="40"/>
  <c r="ED27" i="40"/>
  <c r="EE27" i="40"/>
  <c r="EF27" i="40"/>
  <c r="EG27" i="40"/>
  <c r="EH27" i="40"/>
  <c r="EI27" i="40"/>
  <c r="EJ27" i="40"/>
  <c r="DY27" i="40"/>
  <c r="DZ7" i="40"/>
  <c r="EA7" i="40"/>
  <c r="EB7" i="40"/>
  <c r="EC7" i="40"/>
  <c r="ED7" i="40"/>
  <c r="EE7" i="40"/>
  <c r="EF7" i="40"/>
  <c r="EG7" i="40"/>
  <c r="EH7" i="40"/>
  <c r="EI7" i="40"/>
  <c r="EJ7" i="40"/>
  <c r="D27" i="40" l="1"/>
  <c r="DY34" i="40"/>
  <c r="D34" i="40" s="1"/>
  <c r="DY7" i="40" l="1"/>
  <c r="D7" i="40" s="1"/>
  <c r="DY12" i="40" l="1"/>
  <c r="DZ12" i="40"/>
  <c r="DZ39" i="40" s="1"/>
  <c r="EB12" i="40"/>
  <c r="EC12" i="40"/>
  <c r="ED12" i="40"/>
  <c r="EE12" i="40"/>
  <c r="EF12" i="40"/>
  <c r="EG12" i="40"/>
  <c r="EH12" i="40"/>
  <c r="EI12" i="40"/>
  <c r="EJ12" i="40"/>
  <c r="DY39" i="40" l="1"/>
  <c r="EB39" i="40" l="1"/>
  <c r="ED39" i="40"/>
  <c r="EE39" i="40"/>
  <c r="EF39" i="40"/>
  <c r="EG39" i="40"/>
  <c r="EH39" i="40"/>
  <c r="EI39" i="40"/>
  <c r="EJ39" i="40"/>
  <c r="EC39" i="40"/>
  <c r="EA12" i="40" l="1"/>
  <c r="D12" i="40" s="1"/>
  <c r="D39" i="40" s="1"/>
  <c r="D14" i="40"/>
  <c r="EA39" i="40" l="1"/>
</calcChain>
</file>

<file path=xl/sharedStrings.xml><?xml version="1.0" encoding="utf-8"?>
<sst xmlns="http://schemas.openxmlformats.org/spreadsheetml/2006/main" count="726" uniqueCount="267">
  <si>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</si>
  <si>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</si>
  <si>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</si>
  <si>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</si>
  <si>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</si>
  <si>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</si>
  <si>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</si>
  <si>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</si>
  <si>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</si>
  <si>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</si>
  <si>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</si>
  <si>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</si>
  <si>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</si>
  <si>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</si>
  <si>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</si>
  <si>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</si>
  <si>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</si>
  <si>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</si>
  <si>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</si>
  <si>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</si>
  <si>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</si>
  <si>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</si>
  <si>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</si>
  <si>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</si>
  <si>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</si>
  <si>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</si>
  <si>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</si>
  <si>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</si>
  <si>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</si>
  <si>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</si>
  <si>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</si>
  <si>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</si>
  <si>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</si>
  <si>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</si>
  <si>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</si>
  <si>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</si>
  <si>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</si>
  <si>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</si>
  <si>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</si>
  <si>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</si>
  <si>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</si>
  <si>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</si>
  <si>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</si>
  <si>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</si>
  <si>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</si>
  <si>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</si>
  <si>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</si>
  <si>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</si>
  <si>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</si>
  <si>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</si>
  <si>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</si>
  <si>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</si>
  <si>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</si>
  <si>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</si>
  <si>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</si>
  <si>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</si>
  <si>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</si>
  <si>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</si>
  <si>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</si>
  <si>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</si>
  <si>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</si>
  <si>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</si>
  <si>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</si>
  <si>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</si>
  <si>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</si>
  <si>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</si>
  <si>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</si>
  <si>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</si>
  <si>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</si>
  <si>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</si>
  <si>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</si>
  <si>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</si>
  <si>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</si>
  <si>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</si>
  <si>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</si>
  <si>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</si>
  <si>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</si>
  <si>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</si>
  <si>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</si>
  <si>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</si>
  <si>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</si>
  <si>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</si>
  <si>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</si>
  <si>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</si>
  <si>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</si>
  <si>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</si>
  <si>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</si>
  <si>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</si>
  <si>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</si>
  <si>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</si>
  <si>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</si>
  <si>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</si>
  <si>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</si>
  <si>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</si>
  <si>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</si>
  <si>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</si>
  <si>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</si>
  <si>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</si>
  <si>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</si>
  <si>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</si>
  <si>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</si>
  <si>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</si>
  <si>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</si>
  <si>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</si>
  <si>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</si>
  <si>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</si>
  <si>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</si>
  <si>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</si>
  <si>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</si>
  <si>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</si>
  <si>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</si>
  <si>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</si>
  <si>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</si>
  <si>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</si>
  <si>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</si>
  <si>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</si>
  <si>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</si>
  <si>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</si>
  <si>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</si>
  <si>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</si>
  <si>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</si>
  <si>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</si>
  <si>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</si>
  <si>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</si>
  <si>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</si>
  <si>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</si>
  <si>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</si>
  <si>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</si>
  <si>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</si>
  <si>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</si>
  <si>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</si>
  <si>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</si>
  <si>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</si>
  <si>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</si>
  <si>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</si>
  <si>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</si>
  <si>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</si>
  <si>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</si>
  <si>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</si>
  <si>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</si>
  <si>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</si>
  <si>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</si>
  <si>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</si>
  <si>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</si>
  <si>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</si>
  <si>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</si>
  <si>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</si>
  <si>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</si>
  <si>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</si>
  <si>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</si>
  <si>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</si>
  <si>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</si>
  <si>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</si>
  <si>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</si>
  <si>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</si>
  <si>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</si>
  <si>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</si>
  <si>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</si>
  <si>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</si>
  <si>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</si>
  <si>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</si>
  <si>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</si>
  <si>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</si>
  <si>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</si>
  <si>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</si>
  <si>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</si>
  <si>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</si>
  <si>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</si>
  <si>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</si>
  <si>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</si>
  <si>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</si>
  <si>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</si>
  <si>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</si>
  <si>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</si>
  <si>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</si>
  <si>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</si>
  <si>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</si>
  <si>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</si>
  <si>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</si>
  <si>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</si>
  <si>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</si>
  <si>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</si>
  <si>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</si>
  <si>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</si>
  <si>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</si>
  <si>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</si>
  <si>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</si>
  <si>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</si>
  <si>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</si>
  <si>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</si>
  <si>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</si>
  <si>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</si>
  <si>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</si>
  <si>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</si>
  <si>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</si>
  <si>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</si>
  <si>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</si>
  <si>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</si>
  <si>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</si>
  <si>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</si>
  <si>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</si>
  <si>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</si>
  <si>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</si>
  <si>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</si>
  <si>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</si>
  <si>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</si>
  <si>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</si>
  <si>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</si>
  <si>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</si>
  <si>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</si>
  <si>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</si>
  <si>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</si>
  <si>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</si>
  <si>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</si>
  <si>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</si>
  <si>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</si>
  <si>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</si>
  <si>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</si>
  <si>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</si>
  <si>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</si>
  <si>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</si>
  <si>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</si>
  <si>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</si>
  <si>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</si>
  <si>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</si>
  <si>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</si>
  <si>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</si>
  <si>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</si>
  <si>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</si>
  <si>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</si>
  <si>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</si>
  <si>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</si>
  <si>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</si>
  <si>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</si>
  <si>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</si>
  <si>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</si>
  <si>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</si>
  <si>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</si>
  <si>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</si>
  <si>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</si>
  <si>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</si>
  <si>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</si>
  <si>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</si>
  <si>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</si>
  <si>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</si>
  <si>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</si>
  <si>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</si>
  <si>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</si>
  <si>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</si>
  <si>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</si>
  <si>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</si>
  <si>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</si>
  <si>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</si>
  <si>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</si>
  <si>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</si>
  <si>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</si>
  <si>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</si>
  <si>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Исполнитель: Топчина М.Е., 603-70-03, доб. 115</t>
  </si>
  <si>
    <t>Отчет по текущему ремонту общего имущества в многоквартирном доме № 58 по ул. Загородная на 2021 год.</t>
  </si>
  <si>
    <t>Хомуты на розливе ХВС, канализации - март</t>
  </si>
  <si>
    <t>Стояк ХВС - 1 м, розлив ГВС - 2,5 м</t>
  </si>
  <si>
    <t>Стояк ХВС - 6 м</t>
  </si>
  <si>
    <t>Замена скобяных изделий на оконный и дверных блоках (ручки, петли, шпингалеты)</t>
  </si>
  <si>
    <t>Ремонт штукатурки цоколя</t>
  </si>
  <si>
    <t>м2</t>
  </si>
  <si>
    <t xml:space="preserve"> Генеральный директор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</si>
  <si>
    <t>Стояк ЦО в кв.13 - 0,5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</si>
</sst>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0" fontId="1" fillId="0" borderId="72" xfId="0" applyFont="1" applyBorder="1"/>
    <xf numFmtId="0" fontId="1" fillId="0" borderId="73" xfId="0" applyFont="1" applyBorder="1"/>
    <xf numFmtId="0" fontId="1" fillId="0" borderId="74" xfId="0" applyFont="1" applyBorder="1"/>
    <xf numFmtId="49" fontId="13" fillId="6" borderId="58" xfId="0" applyNumberFormat="1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left" vertical="center"/>
    </xf>
    <xf numFmtId="0" fontId="13" fillId="6" borderId="41" xfId="0" applyFont="1" applyFill="1" applyBorder="1" applyAlignment="1">
      <alignment horizontal="center"/>
    </xf>
    <xf numFmtId="165" fontId="14" fillId="6" borderId="41" xfId="0" applyNumberFormat="1" applyFont="1" applyFill="1" applyBorder="1" applyAlignment="1">
      <alignment horizontal="center" vertical="center"/>
    </xf>
    <xf numFmtId="165" fontId="16" fillId="6" borderId="41" xfId="0" applyNumberFormat="1" applyFont="1" applyFill="1" applyBorder="1" applyAlignment="1">
      <alignment horizontal="center" vertical="center"/>
    </xf>
    <xf numFmtId="49" fontId="13" fillId="6" borderId="54" xfId="0" applyNumberFormat="1" applyFont="1" applyFill="1" applyBorder="1" applyAlignment="1">
      <alignment horizontal="center" vertical="center"/>
    </xf>
    <xf numFmtId="0" fontId="16" fillId="6" borderId="63" xfId="0" applyFont="1" applyFill="1" applyBorder="1" applyAlignment="1">
      <alignment horizontal="left" vertical="center"/>
    </xf>
    <xf numFmtId="165" fontId="14" fillId="6" borderId="63" xfId="0" applyNumberFormat="1" applyFont="1" applyFill="1" applyBorder="1" applyAlignment="1">
      <alignment horizontal="center" vertical="center"/>
    </xf>
    <xf numFmtId="165" fontId="16" fillId="6" borderId="6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  <xf numFmtId="49" fontId="13" fillId="6" borderId="56" xfId="0" applyNumberFormat="1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left" vertical="center"/>
    </xf>
    <xf numFmtId="0" fontId="13" fillId="6" borderId="48" xfId="0" applyFont="1" applyFill="1" applyBorder="1" applyAlignment="1">
      <alignment horizontal="center"/>
    </xf>
    <xf numFmtId="165" fontId="14" fillId="6" borderId="48" xfId="0" applyNumberFormat="1" applyFont="1" applyFill="1" applyBorder="1" applyAlignment="1">
      <alignment horizontal="center" vertical="center"/>
    </xf>
    <xf numFmtId="165" fontId="16" fillId="6" borderId="4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15" t="s">
        <v>187</v>
      </c>
      <c r="C3" s="516"/>
      <c r="D3" s="516"/>
      <c r="E3" s="516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7" t="s">
        <v>0</v>
      </c>
      <c r="C6" s="519" t="s">
        <v>1</v>
      </c>
      <c r="D6" s="519" t="s">
        <v>2</v>
      </c>
      <c r="E6" s="521" t="s">
        <v>6</v>
      </c>
    </row>
    <row r="7" spans="2:5" ht="13.5" customHeight="1" thickBot="1" x14ac:dyDescent="0.25">
      <c r="B7" s="518"/>
      <c r="C7" s="520"/>
      <c r="D7" s="520"/>
      <c r="E7" s="522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11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12"/>
      <c r="C10" s="172"/>
      <c r="D10" s="170" t="s">
        <v>9</v>
      </c>
      <c r="E10" s="82"/>
    </row>
    <row r="11" spans="2:5" s="25" customFormat="1" ht="16.5" thickBot="1" x14ac:dyDescent="0.3">
      <c r="B11" s="513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14" t="s">
        <v>95</v>
      </c>
      <c r="C96" s="514"/>
      <c r="D96" s="514"/>
      <c r="E96" s="514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98" t="s">
        <v>239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7" t="s">
        <v>0</v>
      </c>
      <c r="B9" s="519" t="s">
        <v>1</v>
      </c>
      <c r="C9" s="519" t="s">
        <v>2</v>
      </c>
      <c r="D9" s="521" t="s">
        <v>6</v>
      </c>
      <c r="E9" s="583" t="s">
        <v>132</v>
      </c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77" t="s">
        <v>135</v>
      </c>
      <c r="S9" s="586"/>
      <c r="T9" s="586"/>
      <c r="U9" s="577" t="s">
        <v>101</v>
      </c>
      <c r="V9" s="586"/>
      <c r="W9" s="577" t="s">
        <v>133</v>
      </c>
      <c r="X9" s="578"/>
    </row>
    <row r="10" spans="1:24" ht="149.25" customHeight="1" thickBot="1" x14ac:dyDescent="0.25">
      <c r="A10" s="599"/>
      <c r="B10" s="600"/>
      <c r="C10" s="600"/>
      <c r="D10" s="601"/>
      <c r="E10" s="583" t="s">
        <v>154</v>
      </c>
      <c r="F10" s="584"/>
      <c r="G10" s="584"/>
      <c r="H10" s="583" t="s">
        <v>162</v>
      </c>
      <c r="I10" s="584"/>
      <c r="J10" s="584"/>
      <c r="K10" s="583" t="s">
        <v>163</v>
      </c>
      <c r="L10" s="584"/>
      <c r="M10" s="584"/>
      <c r="N10" s="583" t="s">
        <v>157</v>
      </c>
      <c r="O10" s="585"/>
      <c r="P10" s="583" t="s">
        <v>158</v>
      </c>
      <c r="Q10" s="584"/>
      <c r="R10" s="579"/>
      <c r="S10" s="587"/>
      <c r="T10" s="587"/>
      <c r="U10" s="579"/>
      <c r="V10" s="587"/>
      <c r="W10" s="579"/>
      <c r="X10" s="580"/>
    </row>
    <row r="11" spans="1:24" ht="13.5" thickBot="1" x14ac:dyDescent="0.25">
      <c r="A11" s="599"/>
      <c r="B11" s="600"/>
      <c r="C11" s="600"/>
      <c r="D11" s="601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8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9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48" t="s">
        <v>12</v>
      </c>
      <c r="B16" s="549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48"/>
      <c r="B17" s="549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2" t="s">
        <v>14</v>
      </c>
      <c r="B18" s="549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2"/>
      <c r="B19" s="549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604" t="s">
        <v>167</v>
      </c>
      <c r="B21" s="591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605"/>
      <c r="B22" s="592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605" t="s">
        <v>168</v>
      </c>
      <c r="B23" s="593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605"/>
      <c r="B24" s="593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605" t="s">
        <v>171</v>
      </c>
      <c r="B25" s="594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605"/>
      <c r="B26" s="594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605" t="s">
        <v>173</v>
      </c>
      <c r="B27" s="594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605"/>
      <c r="B28" s="594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605" t="s">
        <v>176</v>
      </c>
      <c r="B29" s="593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605"/>
      <c r="B30" s="593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50" t="s">
        <v>18</v>
      </c>
      <c r="B32" s="595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51"/>
      <c r="B33" s="596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36" t="s">
        <v>57</v>
      </c>
      <c r="B34" s="573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37"/>
      <c r="B35" s="574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50" t="s">
        <v>24</v>
      </c>
      <c r="B36" s="571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48"/>
      <c r="B37" s="575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51"/>
      <c r="B38" s="572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36" t="s">
        <v>25</v>
      </c>
      <c r="B39" s="538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37"/>
      <c r="B40" s="539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50" t="s">
        <v>27</v>
      </c>
      <c r="B41" s="571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37"/>
      <c r="B42" s="539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50" t="s">
        <v>29</v>
      </c>
      <c r="B43" s="595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51"/>
      <c r="B44" s="596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36" t="s">
        <v>31</v>
      </c>
      <c r="B45" s="602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37"/>
      <c r="B46" s="603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50" t="s">
        <v>32</v>
      </c>
      <c r="B47" s="569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51"/>
      <c r="B48" s="570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36" t="s">
        <v>34</v>
      </c>
      <c r="B49" s="56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37"/>
      <c r="B50" s="56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50" t="s">
        <v>35</v>
      </c>
      <c r="B51" s="56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51"/>
      <c r="B52" s="56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36" t="s">
        <v>36</v>
      </c>
      <c r="B53" s="56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37"/>
      <c r="B54" s="56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50" t="s">
        <v>37</v>
      </c>
      <c r="B55" s="571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51"/>
      <c r="B56" s="572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6" t="s">
        <v>51</v>
      </c>
      <c r="B57" s="591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7"/>
      <c r="B58" s="597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50" t="s">
        <v>150</v>
      </c>
      <c r="B59" s="569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51"/>
      <c r="B60" s="570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36" t="s">
        <v>39</v>
      </c>
      <c r="B61" s="56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37"/>
      <c r="B62" s="56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50" t="s">
        <v>41</v>
      </c>
      <c r="B63" s="56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51"/>
      <c r="B64" s="56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36" t="s">
        <v>152</v>
      </c>
      <c r="B65" s="56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37"/>
      <c r="B66" s="56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50" t="s">
        <v>182</v>
      </c>
      <c r="B67" s="56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51"/>
      <c r="B68" s="56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2" t="s">
        <v>204</v>
      </c>
      <c r="B69" s="568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53"/>
      <c r="B70" s="56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54" t="s">
        <v>205</v>
      </c>
      <c r="B72" s="564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55"/>
      <c r="B73" s="565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48" t="s">
        <v>229</v>
      </c>
      <c r="B74" s="549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48"/>
      <c r="B75" s="549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48" t="s">
        <v>230</v>
      </c>
      <c r="B76" s="549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48"/>
      <c r="B77" s="549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48" t="s">
        <v>231</v>
      </c>
      <c r="B78" s="549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48"/>
      <c r="B79" s="549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48" t="s">
        <v>232</v>
      </c>
      <c r="B80" s="549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37"/>
      <c r="B81" s="576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50" t="s">
        <v>112</v>
      </c>
      <c r="B82" s="569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51"/>
      <c r="B83" s="570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36" t="s">
        <v>48</v>
      </c>
      <c r="B84" s="56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37"/>
      <c r="B85" s="56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40">
        <v>25</v>
      </c>
      <c r="B87" s="542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41"/>
      <c r="B88" s="543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44">
        <v>26</v>
      </c>
      <c r="B89" s="546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45"/>
      <c r="B90" s="547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6" t="s">
        <v>233</v>
      </c>
      <c r="B91" s="55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7"/>
      <c r="B92" s="55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81" t="s">
        <v>95</v>
      </c>
      <c r="B101" s="581"/>
      <c r="C101" s="581"/>
      <c r="D101" s="581"/>
      <c r="E101" s="581"/>
      <c r="F101" s="581"/>
      <c r="G101" s="581"/>
      <c r="H101" s="581"/>
      <c r="I101" s="581"/>
      <c r="J101" s="581"/>
      <c r="K101" s="581"/>
      <c r="L101" s="581"/>
      <c r="M101" s="581"/>
      <c r="N101" s="581"/>
      <c r="O101" s="581"/>
      <c r="P101" s="581"/>
      <c r="Q101" s="581"/>
      <c r="R101" s="581"/>
      <c r="S101" s="582"/>
      <c r="T101" s="581"/>
      <c r="U101" s="2"/>
      <c r="V101" s="2"/>
      <c r="W101" s="2"/>
      <c r="X101" s="2"/>
    </row>
    <row r="102" spans="1:24" ht="15" x14ac:dyDescent="0.25">
      <c r="A102" s="560" t="s">
        <v>71</v>
      </c>
      <c r="B102" s="529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61"/>
      <c r="B103" s="530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31" t="s">
        <v>16</v>
      </c>
      <c r="B104" s="529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28"/>
      <c r="B105" s="530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31" t="s">
        <v>18</v>
      </c>
      <c r="B106" s="529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28"/>
      <c r="B107" s="530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31" t="s">
        <v>57</v>
      </c>
      <c r="B108" s="529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28"/>
      <c r="B109" s="530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31" t="s">
        <v>24</v>
      </c>
      <c r="B110" s="529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28"/>
      <c r="B111" s="530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31" t="s">
        <v>25</v>
      </c>
      <c r="B112" s="529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28"/>
      <c r="B113" s="530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32">
        <v>7</v>
      </c>
      <c r="B114" s="529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33"/>
      <c r="B115" s="530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34">
        <v>8</v>
      </c>
      <c r="B116" s="529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35"/>
      <c r="B117" s="530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32">
        <v>9</v>
      </c>
      <c r="B118" s="529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33"/>
      <c r="B119" s="530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26" t="s">
        <v>139</v>
      </c>
      <c r="B129" s="523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27"/>
      <c r="B130" s="524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26" t="s">
        <v>140</v>
      </c>
      <c r="B131" s="523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27"/>
      <c r="B132" s="524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26" t="s">
        <v>141</v>
      </c>
      <c r="B133" s="523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27"/>
      <c r="B134" s="524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26" t="s">
        <v>111</v>
      </c>
      <c r="B135" s="523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28"/>
      <c r="B136" s="525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26" t="s">
        <v>142</v>
      </c>
      <c r="B141" s="523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27"/>
      <c r="B142" s="524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26" t="s">
        <v>143</v>
      </c>
      <c r="B143" s="523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27"/>
      <c r="B144" s="524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26" t="s">
        <v>144</v>
      </c>
      <c r="B145" s="523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27"/>
      <c r="B146" s="524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26" t="s">
        <v>145</v>
      </c>
      <c r="B147" s="523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27"/>
      <c r="B148" s="524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26" t="s">
        <v>146</v>
      </c>
      <c r="B149" s="523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27"/>
      <c r="B150" s="524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26" t="s">
        <v>147</v>
      </c>
      <c r="B151" s="523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27"/>
      <c r="B152" s="524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26" t="s">
        <v>148</v>
      </c>
      <c r="B153" s="523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27"/>
      <c r="B154" s="524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26" t="s">
        <v>149</v>
      </c>
      <c r="B155" s="523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28"/>
      <c r="B156" s="525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J49"/>
  <sheetViews>
    <sheetView tabSelected="1" view="pageBreakPreview" topLeftCell="C28" zoomScaleNormal="70" zoomScaleSheetLayoutView="100" workbookViewId="0">
      <selection activeCell="EH35" sqref="EH35"/>
    </sheetView>
  </sheetViews>
  <sheetFormatPr defaultColWidth="8.85546875" defaultRowHeight="12.75" x14ac:dyDescent="0.2"/>
  <cols>
    <col min="1" max="1" width="6.28515625" style="2" customWidth="1"/>
    <col min="2" max="2" width="63.5703125" style="2" customWidth="1"/>
    <col min="3" max="3" width="13.5703125" style="2" customWidth="1"/>
    <col min="4" max="4" width="12.285156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2" spans="1:140" ht="36.75" customHeight="1" x14ac:dyDescent="0.25">
      <c r="A2" s="606" t="s">
        <v>258</v>
      </c>
      <c r="B2" s="606"/>
      <c r="C2" s="606"/>
      <c r="D2" s="606"/>
    </row>
    <row r="3" spans="1:140" ht="12.75" customHeight="1" thickBot="1" x14ac:dyDescent="0.25">
      <c r="A3" s="1"/>
      <c r="D3" s="3"/>
    </row>
    <row r="4" spans="1:140" ht="27.75" customHeight="1" x14ac:dyDescent="0.2">
      <c r="A4" s="517" t="s">
        <v>0</v>
      </c>
      <c r="B4" s="519" t="s">
        <v>1</v>
      </c>
      <c r="C4" s="607" t="s">
        <v>2</v>
      </c>
      <c r="D4" s="621" t="s">
        <v>241</v>
      </c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  <c r="BB4" s="621"/>
      <c r="BC4" s="621"/>
      <c r="BD4" s="621"/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1"/>
      <c r="CJ4" s="621"/>
      <c r="CK4" s="621"/>
      <c r="CL4" s="621"/>
      <c r="CM4" s="621"/>
      <c r="CN4" s="621"/>
      <c r="CO4" s="621"/>
      <c r="CP4" s="621"/>
      <c r="CQ4" s="621"/>
      <c r="CR4" s="621"/>
      <c r="CS4" s="621"/>
      <c r="CT4" s="621"/>
      <c r="CU4" s="621"/>
      <c r="CV4" s="621"/>
      <c r="CW4" s="621"/>
      <c r="CX4" s="621"/>
      <c r="CY4" s="621"/>
      <c r="CZ4" s="621"/>
      <c r="DA4" s="621"/>
      <c r="DB4" s="621"/>
      <c r="DC4" s="621"/>
      <c r="DD4" s="621"/>
      <c r="DE4" s="621"/>
      <c r="DF4" s="621"/>
      <c r="DG4" s="621"/>
      <c r="DH4" s="621"/>
      <c r="DI4" s="621"/>
      <c r="DJ4" s="621"/>
      <c r="DK4" s="621"/>
      <c r="DL4" s="621"/>
      <c r="DM4" s="621"/>
      <c r="DN4" s="621"/>
      <c r="DO4" s="621"/>
      <c r="DP4" s="621"/>
      <c r="DQ4" s="621"/>
      <c r="DR4" s="621"/>
      <c r="DS4" s="621"/>
      <c r="DT4" s="621"/>
      <c r="DU4" s="621"/>
      <c r="DV4" s="621"/>
      <c r="DW4" s="621"/>
      <c r="DX4" s="577"/>
      <c r="DY4" s="484" t="s">
        <v>244</v>
      </c>
      <c r="DZ4" s="499" t="s">
        <v>245</v>
      </c>
      <c r="EA4" s="484" t="s">
        <v>246</v>
      </c>
      <c r="EB4" s="484" t="s">
        <v>247</v>
      </c>
      <c r="EC4" s="484" t="s">
        <v>248</v>
      </c>
      <c r="ED4" s="484" t="s">
        <v>249</v>
      </c>
      <c r="EE4" s="484" t="s">
        <v>250</v>
      </c>
      <c r="EF4" s="484" t="s">
        <v>251</v>
      </c>
      <c r="EG4" s="484" t="s">
        <v>252</v>
      </c>
      <c r="EH4" s="484" t="s">
        <v>253</v>
      </c>
      <c r="EI4" s="484" t="s">
        <v>254</v>
      </c>
      <c r="EJ4" s="481" t="s">
        <v>255</v>
      </c>
    </row>
    <row r="5" spans="1:140" ht="25.5" customHeight="1" x14ac:dyDescent="0.2">
      <c r="A5" s="599"/>
      <c r="B5" s="600"/>
      <c r="C5" s="608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22"/>
      <c r="BC5" s="622"/>
      <c r="BD5" s="622"/>
      <c r="BE5" s="622"/>
      <c r="BF5" s="622"/>
      <c r="BG5" s="622"/>
      <c r="BH5" s="622"/>
      <c r="BI5" s="622"/>
      <c r="BJ5" s="622"/>
      <c r="BK5" s="622"/>
      <c r="BL5" s="622"/>
      <c r="BM5" s="622"/>
      <c r="BN5" s="622"/>
      <c r="BO5" s="622"/>
      <c r="BP5" s="622"/>
      <c r="BQ5" s="622"/>
      <c r="BR5" s="622"/>
      <c r="BS5" s="622"/>
      <c r="BT5" s="622"/>
      <c r="BU5" s="622"/>
      <c r="BV5" s="622"/>
      <c r="BW5" s="622"/>
      <c r="BX5" s="622"/>
      <c r="BY5" s="622"/>
      <c r="BZ5" s="622"/>
      <c r="CA5" s="622"/>
      <c r="CB5" s="622"/>
      <c r="CC5" s="622"/>
      <c r="CD5" s="622"/>
      <c r="CE5" s="622"/>
      <c r="CF5" s="622"/>
      <c r="CG5" s="622"/>
      <c r="CH5" s="622"/>
      <c r="CI5" s="622"/>
      <c r="CJ5" s="622"/>
      <c r="CK5" s="622"/>
      <c r="CL5" s="622"/>
      <c r="CM5" s="622"/>
      <c r="CN5" s="622"/>
      <c r="CO5" s="622"/>
      <c r="CP5" s="622"/>
      <c r="CQ5" s="622"/>
      <c r="CR5" s="622"/>
      <c r="CS5" s="622"/>
      <c r="CT5" s="622"/>
      <c r="CU5" s="622"/>
      <c r="CV5" s="622"/>
      <c r="CW5" s="622"/>
      <c r="CX5" s="622"/>
      <c r="CY5" s="622"/>
      <c r="CZ5" s="622"/>
      <c r="DA5" s="622"/>
      <c r="DB5" s="622"/>
      <c r="DC5" s="622"/>
      <c r="DD5" s="622"/>
      <c r="DE5" s="622"/>
      <c r="DF5" s="622"/>
      <c r="DG5" s="622"/>
      <c r="DH5" s="622"/>
      <c r="DI5" s="622"/>
      <c r="DJ5" s="622"/>
      <c r="DK5" s="622"/>
      <c r="DL5" s="622"/>
      <c r="DM5" s="622"/>
      <c r="DN5" s="622"/>
      <c r="DO5" s="622"/>
      <c r="DP5" s="622"/>
      <c r="DQ5" s="622"/>
      <c r="DR5" s="622"/>
      <c r="DS5" s="622"/>
      <c r="DT5" s="622"/>
      <c r="DU5" s="622"/>
      <c r="DV5" s="622"/>
      <c r="DW5" s="622"/>
      <c r="DX5" s="626"/>
      <c r="DY5" s="479"/>
      <c r="DZ5" s="500"/>
      <c r="EA5" s="479"/>
      <c r="EB5" s="479"/>
      <c r="EC5" s="479"/>
      <c r="ED5" s="479"/>
      <c r="EE5" s="479"/>
      <c r="EF5" s="479"/>
      <c r="EG5" s="479"/>
      <c r="EH5" s="479"/>
      <c r="EI5" s="479"/>
      <c r="EJ5" s="482"/>
    </row>
    <row r="6" spans="1:140" ht="13.5" customHeight="1" thickBot="1" x14ac:dyDescent="0.25">
      <c r="A6" s="599"/>
      <c r="B6" s="600"/>
      <c r="C6" s="608"/>
      <c r="D6" s="478" t="s">
        <v>242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  <c r="CM6" s="478"/>
      <c r="CN6" s="478"/>
      <c r="CO6" s="478"/>
      <c r="CP6" s="478"/>
      <c r="CQ6" s="478"/>
      <c r="CR6" s="478"/>
      <c r="CS6" s="478"/>
      <c r="CT6" s="478"/>
      <c r="CU6" s="478"/>
      <c r="CV6" s="478"/>
      <c r="CW6" s="478"/>
      <c r="CX6" s="478"/>
      <c r="CY6" s="478"/>
      <c r="CZ6" s="478"/>
      <c r="DA6" s="478"/>
      <c r="DB6" s="478"/>
      <c r="DC6" s="478"/>
      <c r="DD6" s="478"/>
      <c r="DE6" s="478"/>
      <c r="DF6" s="478"/>
      <c r="DG6" s="478"/>
      <c r="DH6" s="478"/>
      <c r="DI6" s="478"/>
      <c r="DJ6" s="478"/>
      <c r="DK6" s="478"/>
      <c r="DL6" s="478"/>
      <c r="DM6" s="478"/>
      <c r="DN6" s="478"/>
      <c r="DO6" s="478"/>
      <c r="DP6" s="478"/>
      <c r="DQ6" s="478"/>
      <c r="DR6" s="478"/>
      <c r="DS6" s="478"/>
      <c r="DT6" s="478"/>
      <c r="DU6" s="478"/>
      <c r="DV6" s="478"/>
      <c r="DW6" s="478"/>
      <c r="DX6" s="480"/>
      <c r="DY6" s="485"/>
      <c r="DZ6" s="501"/>
      <c r="EA6" s="485"/>
      <c r="EB6" s="485"/>
      <c r="EC6" s="485"/>
      <c r="ED6" s="485"/>
      <c r="EE6" s="485"/>
      <c r="EF6" s="485"/>
      <c r="EG6" s="485"/>
      <c r="EH6" s="485"/>
      <c r="EI6" s="485"/>
      <c r="EJ6" s="483"/>
    </row>
    <row r="7" spans="1:140" ht="15.75" thickBot="1" x14ac:dyDescent="0.25">
      <c r="A7" s="458" t="s">
        <v>74</v>
      </c>
      <c r="B7" s="459" t="s">
        <v>83</v>
      </c>
      <c r="C7" s="462" t="s">
        <v>11</v>
      </c>
      <c r="D7" s="477">
        <f>DY7+DZ7+EA7+EB7+EC7+ED7+EE7+EF7+EG7+EH7+EI7+EJ7</f>
        <v>9.2460000000000004</v>
      </c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  <c r="BM7" s="477"/>
      <c r="BN7" s="477"/>
      <c r="BO7" s="477"/>
      <c r="BP7" s="477"/>
      <c r="BQ7" s="477"/>
      <c r="BR7" s="477"/>
      <c r="BS7" s="477"/>
      <c r="BT7" s="477"/>
      <c r="BU7" s="477"/>
      <c r="BV7" s="477"/>
      <c r="BW7" s="477"/>
      <c r="BX7" s="477"/>
      <c r="BY7" s="477"/>
      <c r="BZ7" s="477"/>
      <c r="CA7" s="477"/>
      <c r="CB7" s="477"/>
      <c r="CC7" s="477"/>
      <c r="CD7" s="477"/>
      <c r="CE7" s="477"/>
      <c r="CF7" s="477"/>
      <c r="CG7" s="477"/>
      <c r="CH7" s="477"/>
      <c r="CI7" s="477"/>
      <c r="CJ7" s="477"/>
      <c r="CK7" s="477"/>
      <c r="CL7" s="477"/>
      <c r="CM7" s="477"/>
      <c r="CN7" s="477"/>
      <c r="CO7" s="477"/>
      <c r="CP7" s="477"/>
      <c r="CQ7" s="477"/>
      <c r="CR7" s="477"/>
      <c r="CS7" s="477"/>
      <c r="CT7" s="477"/>
      <c r="CU7" s="477"/>
      <c r="CV7" s="477"/>
      <c r="CW7" s="477"/>
      <c r="CX7" s="477"/>
      <c r="CY7" s="477"/>
      <c r="CZ7" s="477"/>
      <c r="DA7" s="477"/>
      <c r="DB7" s="477"/>
      <c r="DC7" s="477"/>
      <c r="DD7" s="477"/>
      <c r="DE7" s="477"/>
      <c r="DF7" s="477"/>
      <c r="DG7" s="477"/>
      <c r="DH7" s="477"/>
      <c r="DI7" s="477"/>
      <c r="DJ7" s="477"/>
      <c r="DK7" s="477"/>
      <c r="DL7" s="477"/>
      <c r="DM7" s="477"/>
      <c r="DN7" s="477"/>
      <c r="DO7" s="477"/>
      <c r="DP7" s="477"/>
      <c r="DQ7" s="477"/>
      <c r="DR7" s="477"/>
      <c r="DS7" s="477"/>
      <c r="DT7" s="477"/>
      <c r="DU7" s="477"/>
      <c r="DV7" s="477"/>
      <c r="DW7" s="477"/>
      <c r="DX7" s="477"/>
      <c r="DY7" s="477">
        <f>DY9+DY11</f>
        <v>0</v>
      </c>
      <c r="DZ7" s="477">
        <f t="shared" ref="DZ7:EJ7" si="0">DZ9+DZ11</f>
        <v>0</v>
      </c>
      <c r="EA7" s="477">
        <f t="shared" si="0"/>
        <v>0</v>
      </c>
      <c r="EB7" s="477">
        <f t="shared" si="0"/>
        <v>0</v>
      </c>
      <c r="EC7" s="477">
        <f t="shared" si="0"/>
        <v>0</v>
      </c>
      <c r="ED7" s="477">
        <f t="shared" si="0"/>
        <v>0</v>
      </c>
      <c r="EE7" s="477">
        <f t="shared" si="0"/>
        <v>0</v>
      </c>
      <c r="EF7" s="477">
        <f t="shared" si="0"/>
        <v>5.165</v>
      </c>
      <c r="EG7" s="477">
        <f t="shared" si="0"/>
        <v>4.0810000000000004</v>
      </c>
      <c r="EH7" s="477">
        <f t="shared" si="0"/>
        <v>0</v>
      </c>
      <c r="EI7" s="477">
        <f t="shared" si="0"/>
        <v>0</v>
      </c>
      <c r="EJ7" s="477">
        <f t="shared" si="0"/>
        <v>0</v>
      </c>
    </row>
    <row r="8" spans="1:140" s="25" customFormat="1" ht="15" x14ac:dyDescent="0.25">
      <c r="A8" s="536" t="s">
        <v>243</v>
      </c>
      <c r="B8" s="617" t="s">
        <v>262</v>
      </c>
      <c r="C8" s="350" t="s">
        <v>28</v>
      </c>
      <c r="D8" s="497">
        <f t="shared" ref="D8:D34" si="1">DY8+DZ8+EA8+EB8+EC8+ED8+EE8+EF8+EG8+EH8+EI8+EJ8</f>
        <v>6</v>
      </c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7"/>
      <c r="DZ8" s="496"/>
      <c r="EA8" s="496"/>
      <c r="EB8" s="496"/>
      <c r="EC8" s="496"/>
      <c r="ED8" s="496"/>
      <c r="EE8" s="496"/>
      <c r="EF8" s="497">
        <v>6</v>
      </c>
      <c r="EG8" s="496"/>
      <c r="EH8" s="497"/>
      <c r="EI8" s="496"/>
      <c r="EJ8" s="496"/>
    </row>
    <row r="9" spans="1:140" s="25" customFormat="1" ht="17.25" customHeight="1" x14ac:dyDescent="0.25">
      <c r="A9" s="548"/>
      <c r="B9" s="594"/>
      <c r="C9" s="191" t="s">
        <v>11</v>
      </c>
      <c r="D9" s="467">
        <f t="shared" si="1"/>
        <v>5.165</v>
      </c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8"/>
      <c r="CU9" s="498"/>
      <c r="CV9" s="498"/>
      <c r="CW9" s="498"/>
      <c r="CX9" s="498"/>
      <c r="CY9" s="498"/>
      <c r="CZ9" s="498"/>
      <c r="DA9" s="498"/>
      <c r="DB9" s="498"/>
      <c r="DC9" s="498"/>
      <c r="DD9" s="498"/>
      <c r="DE9" s="498"/>
      <c r="DF9" s="498"/>
      <c r="DG9" s="498"/>
      <c r="DH9" s="498"/>
      <c r="DI9" s="498"/>
      <c r="DJ9" s="498"/>
      <c r="DK9" s="498"/>
      <c r="DL9" s="498"/>
      <c r="DM9" s="498"/>
      <c r="DN9" s="498"/>
      <c r="DO9" s="498"/>
      <c r="DP9" s="498"/>
      <c r="DQ9" s="498"/>
      <c r="DR9" s="498"/>
      <c r="DS9" s="498"/>
      <c r="DT9" s="498"/>
      <c r="DU9" s="498"/>
      <c r="DV9" s="498"/>
      <c r="DW9" s="498"/>
      <c r="DX9" s="498"/>
      <c r="DY9" s="467"/>
      <c r="DZ9" s="498"/>
      <c r="EA9" s="498"/>
      <c r="EB9" s="498"/>
      <c r="EC9" s="498"/>
      <c r="ED9" s="498"/>
      <c r="EE9" s="498"/>
      <c r="EF9" s="467">
        <v>5.165</v>
      </c>
      <c r="EG9" s="498"/>
      <c r="EH9" s="467"/>
      <c r="EI9" s="498"/>
      <c r="EJ9" s="498"/>
    </row>
    <row r="10" spans="1:140" s="25" customFormat="1" ht="15.75" customHeight="1" x14ac:dyDescent="0.25">
      <c r="A10" s="550" t="s">
        <v>16</v>
      </c>
      <c r="B10" s="618" t="s">
        <v>263</v>
      </c>
      <c r="C10" s="335" t="s">
        <v>264</v>
      </c>
      <c r="D10" s="495">
        <f t="shared" si="1"/>
        <v>2</v>
      </c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  <c r="BI10" s="494"/>
      <c r="BJ10" s="494"/>
      <c r="BK10" s="494"/>
      <c r="BL10" s="494"/>
      <c r="BM10" s="494"/>
      <c r="BN10" s="494"/>
      <c r="BO10" s="494"/>
      <c r="BP10" s="494"/>
      <c r="BQ10" s="494"/>
      <c r="BR10" s="494"/>
      <c r="BS10" s="494"/>
      <c r="BT10" s="494"/>
      <c r="BU10" s="494"/>
      <c r="BV10" s="494"/>
      <c r="BW10" s="494"/>
      <c r="BX10" s="494"/>
      <c r="BY10" s="494"/>
      <c r="BZ10" s="494"/>
      <c r="CA10" s="494"/>
      <c r="CB10" s="494"/>
      <c r="CC10" s="494"/>
      <c r="CD10" s="494"/>
      <c r="CE10" s="494"/>
      <c r="CF10" s="494"/>
      <c r="CG10" s="494"/>
      <c r="CH10" s="494"/>
      <c r="CI10" s="494"/>
      <c r="CJ10" s="494"/>
      <c r="CK10" s="494"/>
      <c r="CL10" s="494"/>
      <c r="CM10" s="494"/>
      <c r="CN10" s="494"/>
      <c r="CO10" s="494"/>
      <c r="CP10" s="494"/>
      <c r="CQ10" s="494"/>
      <c r="CR10" s="494"/>
      <c r="CS10" s="494"/>
      <c r="CT10" s="494"/>
      <c r="CU10" s="494"/>
      <c r="CV10" s="494"/>
      <c r="CW10" s="494"/>
      <c r="CX10" s="494"/>
      <c r="CY10" s="494"/>
      <c r="CZ10" s="494"/>
      <c r="DA10" s="494"/>
      <c r="DB10" s="494"/>
      <c r="DC10" s="494"/>
      <c r="DD10" s="494"/>
      <c r="DE10" s="494"/>
      <c r="DF10" s="494"/>
      <c r="DG10" s="494"/>
      <c r="DH10" s="494"/>
      <c r="DI10" s="494"/>
      <c r="DJ10" s="494"/>
      <c r="DK10" s="494"/>
      <c r="DL10" s="494"/>
      <c r="DM10" s="494"/>
      <c r="DN10" s="494"/>
      <c r="DO10" s="494"/>
      <c r="DP10" s="494"/>
      <c r="DQ10" s="494"/>
      <c r="DR10" s="494"/>
      <c r="DS10" s="494"/>
      <c r="DT10" s="494"/>
      <c r="DU10" s="494"/>
      <c r="DV10" s="494"/>
      <c r="DW10" s="494"/>
      <c r="DX10" s="494"/>
      <c r="DY10" s="495"/>
      <c r="DZ10" s="494"/>
      <c r="EA10" s="494"/>
      <c r="EB10" s="494"/>
      <c r="EC10" s="494"/>
      <c r="ED10" s="494"/>
      <c r="EE10" s="494"/>
      <c r="EF10" s="494"/>
      <c r="EG10" s="495">
        <v>2</v>
      </c>
      <c r="EH10" s="495"/>
      <c r="EI10" s="494"/>
      <c r="EJ10" s="494"/>
    </row>
    <row r="11" spans="1:140" s="25" customFormat="1" ht="15" customHeight="1" thickBot="1" x14ac:dyDescent="0.3">
      <c r="A11" s="537"/>
      <c r="B11" s="619"/>
      <c r="C11" s="329" t="s">
        <v>11</v>
      </c>
      <c r="D11" s="468">
        <f t="shared" si="1"/>
        <v>4.0810000000000004</v>
      </c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75"/>
      <c r="DN11" s="475"/>
      <c r="DO11" s="475"/>
      <c r="DP11" s="475"/>
      <c r="DQ11" s="475"/>
      <c r="DR11" s="475"/>
      <c r="DS11" s="475"/>
      <c r="DT11" s="475"/>
      <c r="DU11" s="475"/>
      <c r="DV11" s="475"/>
      <c r="DW11" s="475"/>
      <c r="DX11" s="475"/>
      <c r="DY11" s="468"/>
      <c r="DZ11" s="475"/>
      <c r="EA11" s="475"/>
      <c r="EB11" s="475"/>
      <c r="EC11" s="475"/>
      <c r="ED11" s="475"/>
      <c r="EE11" s="475"/>
      <c r="EF11" s="475"/>
      <c r="EG11" s="468">
        <v>4.0810000000000004</v>
      </c>
      <c r="EH11" s="468"/>
      <c r="EI11" s="475"/>
      <c r="EJ11" s="475"/>
    </row>
    <row r="12" spans="1:140" s="25" customFormat="1" ht="15.75" thickBot="1" x14ac:dyDescent="0.3">
      <c r="A12" s="397" t="s">
        <v>75</v>
      </c>
      <c r="B12" s="454" t="s">
        <v>76</v>
      </c>
      <c r="C12" s="399" t="s">
        <v>11</v>
      </c>
      <c r="D12" s="490">
        <f t="shared" si="1"/>
        <v>7.0449999999999999</v>
      </c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471"/>
      <c r="CL12" s="471"/>
      <c r="CM12" s="471"/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  <c r="CX12" s="471"/>
      <c r="CY12" s="471"/>
      <c r="CZ12" s="471"/>
      <c r="DA12" s="471"/>
      <c r="DB12" s="471"/>
      <c r="DC12" s="471"/>
      <c r="DD12" s="471"/>
      <c r="DE12" s="471"/>
      <c r="DF12" s="471"/>
      <c r="DG12" s="471"/>
      <c r="DH12" s="471"/>
      <c r="DI12" s="471"/>
      <c r="DJ12" s="471"/>
      <c r="DK12" s="471"/>
      <c r="DL12" s="471"/>
      <c r="DM12" s="471"/>
      <c r="DN12" s="471"/>
      <c r="DO12" s="471"/>
      <c r="DP12" s="471"/>
      <c r="DQ12" s="471"/>
      <c r="DR12" s="471"/>
      <c r="DS12" s="471"/>
      <c r="DT12" s="471"/>
      <c r="DU12" s="471"/>
      <c r="DV12" s="471"/>
      <c r="DW12" s="471"/>
      <c r="DX12" s="471"/>
      <c r="DY12" s="490">
        <f>DY14+DY24+DY26</f>
        <v>0</v>
      </c>
      <c r="DZ12" s="490">
        <f>DZ14+DZ24+DZ26</f>
        <v>1.0469999999999999</v>
      </c>
      <c r="EA12" s="490">
        <f t="shared" ref="EA12:EJ12" si="2">EA14+EA24+EA26</f>
        <v>0</v>
      </c>
      <c r="EB12" s="490">
        <f t="shared" si="2"/>
        <v>5.9980000000000002</v>
      </c>
      <c r="EC12" s="490">
        <f t="shared" si="2"/>
        <v>0</v>
      </c>
      <c r="ED12" s="490">
        <f t="shared" si="2"/>
        <v>0</v>
      </c>
      <c r="EE12" s="490">
        <f t="shared" si="2"/>
        <v>0</v>
      </c>
      <c r="EF12" s="490">
        <f t="shared" si="2"/>
        <v>0</v>
      </c>
      <c r="EG12" s="490">
        <f t="shared" si="2"/>
        <v>0</v>
      </c>
      <c r="EH12" s="490">
        <f t="shared" si="2"/>
        <v>0</v>
      </c>
      <c r="EI12" s="490">
        <f t="shared" si="2"/>
        <v>0</v>
      </c>
      <c r="EJ12" s="490">
        <f t="shared" si="2"/>
        <v>0</v>
      </c>
    </row>
    <row r="13" spans="1:140" s="25" customFormat="1" ht="15" x14ac:dyDescent="0.25">
      <c r="A13" s="613" t="s">
        <v>205</v>
      </c>
      <c r="B13" s="615" t="s">
        <v>206</v>
      </c>
      <c r="C13" s="466" t="s">
        <v>17</v>
      </c>
      <c r="D13" s="469">
        <f t="shared" si="1"/>
        <v>2E-3</v>
      </c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69">
        <f>DY15+DY17+DY19+DY21</f>
        <v>0</v>
      </c>
      <c r="DZ13" s="469">
        <f t="shared" ref="DZ13:EJ13" si="3">DZ15+DZ17+DZ19+DZ21</f>
        <v>0</v>
      </c>
      <c r="EA13" s="469">
        <f t="shared" si="3"/>
        <v>0</v>
      </c>
      <c r="EB13" s="469">
        <f t="shared" si="3"/>
        <v>2E-3</v>
      </c>
      <c r="EC13" s="469">
        <f t="shared" si="3"/>
        <v>0</v>
      </c>
      <c r="ED13" s="469">
        <f t="shared" si="3"/>
        <v>0</v>
      </c>
      <c r="EE13" s="469">
        <f t="shared" si="3"/>
        <v>0</v>
      </c>
      <c r="EF13" s="469">
        <f t="shared" si="3"/>
        <v>0</v>
      </c>
      <c r="EG13" s="469">
        <f t="shared" si="3"/>
        <v>0</v>
      </c>
      <c r="EH13" s="469">
        <f t="shared" si="3"/>
        <v>0</v>
      </c>
      <c r="EI13" s="469">
        <f t="shared" si="3"/>
        <v>0</v>
      </c>
      <c r="EJ13" s="469">
        <f t="shared" si="3"/>
        <v>0</v>
      </c>
    </row>
    <row r="14" spans="1:140" s="25" customFormat="1" ht="15" x14ac:dyDescent="0.25">
      <c r="A14" s="614"/>
      <c r="B14" s="616"/>
      <c r="C14" s="461" t="s">
        <v>11</v>
      </c>
      <c r="D14" s="467">
        <f t="shared" si="1"/>
        <v>5.9980000000000002</v>
      </c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>
        <f>DY16+DY18+DY20+DY22</f>
        <v>0</v>
      </c>
      <c r="DZ14" s="467">
        <f t="shared" ref="DZ14:EJ14" si="4">DZ16+DZ18+DZ20+DZ22</f>
        <v>0</v>
      </c>
      <c r="EA14" s="467">
        <f t="shared" si="4"/>
        <v>0</v>
      </c>
      <c r="EB14" s="467">
        <f t="shared" si="4"/>
        <v>5.9980000000000002</v>
      </c>
      <c r="EC14" s="467">
        <f t="shared" si="4"/>
        <v>0</v>
      </c>
      <c r="ED14" s="467">
        <f t="shared" si="4"/>
        <v>0</v>
      </c>
      <c r="EE14" s="467">
        <f t="shared" si="4"/>
        <v>0</v>
      </c>
      <c r="EF14" s="467">
        <f t="shared" si="4"/>
        <v>0</v>
      </c>
      <c r="EG14" s="467">
        <f t="shared" si="4"/>
        <v>0</v>
      </c>
      <c r="EH14" s="467">
        <f t="shared" si="4"/>
        <v>0</v>
      </c>
      <c r="EI14" s="467">
        <f t="shared" si="4"/>
        <v>0</v>
      </c>
      <c r="EJ14" s="467">
        <f t="shared" si="4"/>
        <v>0</v>
      </c>
    </row>
    <row r="15" spans="1:140" ht="15" x14ac:dyDescent="0.25">
      <c r="A15" s="548" t="s">
        <v>229</v>
      </c>
      <c r="B15" s="549" t="s">
        <v>19</v>
      </c>
      <c r="C15" s="191" t="s">
        <v>20</v>
      </c>
      <c r="D15" s="467">
        <f t="shared" si="1"/>
        <v>0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48"/>
      <c r="B16" s="549"/>
      <c r="C16" s="191" t="s">
        <v>11</v>
      </c>
      <c r="D16" s="467">
        <f t="shared" si="1"/>
        <v>0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48" t="s">
        <v>230</v>
      </c>
      <c r="B17" s="549" t="s">
        <v>21</v>
      </c>
      <c r="C17" s="191" t="s">
        <v>17</v>
      </c>
      <c r="D17" s="467">
        <f t="shared" si="1"/>
        <v>2E-3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86"/>
      <c r="EB17" s="467">
        <v>2E-3</v>
      </c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48"/>
      <c r="B18" s="549"/>
      <c r="C18" s="191" t="s">
        <v>11</v>
      </c>
      <c r="D18" s="467">
        <f t="shared" si="1"/>
        <v>5.9980000000000002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>
        <v>5.9980000000000002</v>
      </c>
      <c r="EC18" s="467"/>
      <c r="ED18" s="467"/>
      <c r="EE18" s="467"/>
      <c r="EF18" s="467"/>
      <c r="EG18" s="467"/>
      <c r="EH18" s="467"/>
      <c r="EI18" s="467"/>
      <c r="EJ18" s="467"/>
    </row>
    <row r="19" spans="1:140" ht="15" x14ac:dyDescent="0.25">
      <c r="A19" s="548" t="s">
        <v>231</v>
      </c>
      <c r="B19" s="549" t="s">
        <v>22</v>
      </c>
      <c r="C19" s="191" t="s">
        <v>17</v>
      </c>
      <c r="D19" s="467">
        <f t="shared" si="1"/>
        <v>0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86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0" ht="15" x14ac:dyDescent="0.25">
      <c r="A20" s="548"/>
      <c r="B20" s="549"/>
      <c r="C20" s="191" t="s">
        <v>11</v>
      </c>
      <c r="D20" s="467">
        <f t="shared" si="1"/>
        <v>0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" x14ac:dyDescent="0.25">
      <c r="A21" s="548" t="s">
        <v>232</v>
      </c>
      <c r="B21" s="549" t="s">
        <v>23</v>
      </c>
      <c r="C21" s="191" t="s">
        <v>17</v>
      </c>
      <c r="D21" s="467">
        <f t="shared" si="1"/>
        <v>0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0" ht="15.75" customHeight="1" x14ac:dyDescent="0.25">
      <c r="A22" s="551"/>
      <c r="B22" s="620"/>
      <c r="C22" s="344" t="s">
        <v>11</v>
      </c>
      <c r="D22" s="470">
        <f t="shared" si="1"/>
        <v>0</v>
      </c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470"/>
      <c r="BE22" s="470"/>
      <c r="BF22" s="470"/>
      <c r="BG22" s="470"/>
      <c r="BH22" s="470"/>
      <c r="BI22" s="470"/>
      <c r="BJ22" s="470"/>
      <c r="BK22" s="470"/>
      <c r="BL22" s="470"/>
      <c r="BM22" s="470"/>
      <c r="BN22" s="470"/>
      <c r="BO22" s="470"/>
      <c r="BP22" s="470"/>
      <c r="BQ22" s="470"/>
      <c r="BR22" s="470"/>
      <c r="BS22" s="470"/>
      <c r="BT22" s="470"/>
      <c r="BU22" s="470"/>
      <c r="BV22" s="470"/>
      <c r="BW22" s="470"/>
      <c r="BX22" s="470"/>
      <c r="BY22" s="470"/>
      <c r="BZ22" s="470"/>
      <c r="CA22" s="470"/>
      <c r="CB22" s="470"/>
      <c r="CC22" s="470"/>
      <c r="CD22" s="470"/>
      <c r="CE22" s="470"/>
      <c r="CF22" s="470"/>
      <c r="CG22" s="470"/>
      <c r="CH22" s="470"/>
      <c r="CI22" s="470"/>
      <c r="CJ22" s="470"/>
      <c r="CK22" s="470"/>
      <c r="CL22" s="470"/>
      <c r="CM22" s="470"/>
      <c r="CN22" s="470"/>
      <c r="CO22" s="470"/>
      <c r="CP22" s="470"/>
      <c r="CQ22" s="470"/>
      <c r="CR22" s="470"/>
      <c r="CS22" s="470"/>
      <c r="CT22" s="470"/>
      <c r="CU22" s="470"/>
      <c r="CV22" s="470"/>
      <c r="CW22" s="470"/>
      <c r="CX22" s="470"/>
      <c r="CY22" s="470"/>
      <c r="CZ22" s="470"/>
      <c r="DA22" s="470"/>
      <c r="DB22" s="470"/>
      <c r="DC22" s="470"/>
      <c r="DD22" s="470"/>
      <c r="DE22" s="470"/>
      <c r="DF22" s="470"/>
      <c r="DG22" s="470"/>
      <c r="DH22" s="470"/>
      <c r="DI22" s="470"/>
      <c r="DJ22" s="470"/>
      <c r="DK22" s="470"/>
      <c r="DL22" s="470"/>
      <c r="DM22" s="470"/>
      <c r="DN22" s="470"/>
      <c r="DO22" s="470"/>
      <c r="DP22" s="470"/>
      <c r="DQ22" s="470"/>
      <c r="DR22" s="470"/>
      <c r="DS22" s="470"/>
      <c r="DT22" s="470"/>
      <c r="DU22" s="470"/>
      <c r="DV22" s="470"/>
      <c r="DW22" s="470"/>
      <c r="DX22" s="470"/>
      <c r="DY22" s="470"/>
      <c r="DZ22" s="470"/>
      <c r="EA22" s="470"/>
      <c r="EB22" s="470"/>
      <c r="EC22" s="470"/>
      <c r="ED22" s="470"/>
      <c r="EE22" s="470"/>
      <c r="EF22" s="470"/>
      <c r="EG22" s="470"/>
      <c r="EH22" s="470"/>
      <c r="EI22" s="470"/>
      <c r="EJ22" s="470"/>
    </row>
    <row r="23" spans="1:140" ht="15" x14ac:dyDescent="0.25">
      <c r="A23" s="548" t="s">
        <v>112</v>
      </c>
      <c r="B23" s="593" t="s">
        <v>49</v>
      </c>
      <c r="C23" s="191" t="s">
        <v>28</v>
      </c>
      <c r="D23" s="467">
        <f t="shared" si="1"/>
        <v>0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0" ht="15" x14ac:dyDescent="0.25">
      <c r="A24" s="548"/>
      <c r="B24" s="593"/>
      <c r="C24" s="191" t="s">
        <v>11</v>
      </c>
      <c r="D24" s="467">
        <f t="shared" si="1"/>
        <v>0</v>
      </c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</row>
    <row r="25" spans="1:140" ht="15" x14ac:dyDescent="0.25">
      <c r="A25" s="550" t="s">
        <v>48</v>
      </c>
      <c r="B25" s="618" t="s">
        <v>216</v>
      </c>
      <c r="C25" s="335" t="s">
        <v>28</v>
      </c>
      <c r="D25" s="469">
        <f t="shared" si="1"/>
        <v>1</v>
      </c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>
        <v>1</v>
      </c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0" ht="15.75" thickBot="1" x14ac:dyDescent="0.3">
      <c r="A26" s="537"/>
      <c r="B26" s="619"/>
      <c r="C26" s="329" t="s">
        <v>11</v>
      </c>
      <c r="D26" s="468">
        <f t="shared" si="1"/>
        <v>1.0469999999999999</v>
      </c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>
        <v>1.0469999999999999</v>
      </c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0" s="25" customFormat="1" ht="15.75" thickBot="1" x14ac:dyDescent="0.3">
      <c r="A27" s="463" t="s">
        <v>87</v>
      </c>
      <c r="B27" s="454" t="s">
        <v>85</v>
      </c>
      <c r="C27" s="399" t="s">
        <v>11</v>
      </c>
      <c r="D27" s="464">
        <f t="shared" si="1"/>
        <v>0</v>
      </c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  <c r="BM27" s="464"/>
      <c r="BN27" s="464"/>
      <c r="BO27" s="464"/>
      <c r="BP27" s="464"/>
      <c r="BQ27" s="464"/>
      <c r="BR27" s="464"/>
      <c r="BS27" s="464"/>
      <c r="BT27" s="464"/>
      <c r="BU27" s="464"/>
      <c r="BV27" s="464"/>
      <c r="BW27" s="464"/>
      <c r="BX27" s="464"/>
      <c r="BY27" s="464"/>
      <c r="BZ27" s="464"/>
      <c r="CA27" s="464"/>
      <c r="CB27" s="464"/>
      <c r="CC27" s="464"/>
      <c r="CD27" s="464"/>
      <c r="CE27" s="464"/>
      <c r="CF27" s="464"/>
      <c r="CG27" s="464"/>
      <c r="CH27" s="464"/>
      <c r="CI27" s="464"/>
      <c r="CJ27" s="464"/>
      <c r="CK27" s="464"/>
      <c r="CL27" s="464"/>
      <c r="CM27" s="464"/>
      <c r="CN27" s="464"/>
      <c r="CO27" s="464"/>
      <c r="CP27" s="464"/>
      <c r="CQ27" s="464"/>
      <c r="CR27" s="464"/>
      <c r="CS27" s="464"/>
      <c r="CT27" s="464"/>
      <c r="CU27" s="464"/>
      <c r="CV27" s="464"/>
      <c r="CW27" s="464"/>
      <c r="CX27" s="464"/>
      <c r="CY27" s="464"/>
      <c r="CZ27" s="464"/>
      <c r="DA27" s="464"/>
      <c r="DB27" s="464"/>
      <c r="DC27" s="464"/>
      <c r="DD27" s="464"/>
      <c r="DE27" s="464"/>
      <c r="DF27" s="464"/>
      <c r="DG27" s="464"/>
      <c r="DH27" s="464"/>
      <c r="DI27" s="464"/>
      <c r="DJ27" s="464"/>
      <c r="DK27" s="464"/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/>
      <c r="DW27" s="464"/>
      <c r="DX27" s="464"/>
      <c r="DY27" s="464">
        <f>DY29+DY31+DY33</f>
        <v>0</v>
      </c>
      <c r="DZ27" s="464">
        <f t="shared" ref="DZ27:EJ27" si="5">DZ29+DZ31+DZ33</f>
        <v>0</v>
      </c>
      <c r="EA27" s="464">
        <f t="shared" si="5"/>
        <v>0</v>
      </c>
      <c r="EB27" s="464">
        <f t="shared" si="5"/>
        <v>0</v>
      </c>
      <c r="EC27" s="464">
        <f t="shared" si="5"/>
        <v>0</v>
      </c>
      <c r="ED27" s="464">
        <f t="shared" si="5"/>
        <v>0</v>
      </c>
      <c r="EE27" s="464">
        <f t="shared" si="5"/>
        <v>0</v>
      </c>
      <c r="EF27" s="464">
        <f t="shared" si="5"/>
        <v>0</v>
      </c>
      <c r="EG27" s="464">
        <f t="shared" si="5"/>
        <v>0</v>
      </c>
      <c r="EH27" s="464">
        <f t="shared" si="5"/>
        <v>0</v>
      </c>
      <c r="EI27" s="464">
        <f t="shared" si="5"/>
        <v>0</v>
      </c>
      <c r="EJ27" s="464">
        <f t="shared" si="5"/>
        <v>0</v>
      </c>
    </row>
    <row r="28" spans="1:140" s="25" customFormat="1" ht="15" x14ac:dyDescent="0.25">
      <c r="A28" s="623">
        <v>25</v>
      </c>
      <c r="B28" s="625" t="s">
        <v>217</v>
      </c>
      <c r="C28" s="335" t="s">
        <v>17</v>
      </c>
      <c r="D28" s="472">
        <f t="shared" si="1"/>
        <v>0</v>
      </c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87"/>
      <c r="DZ28" s="487"/>
      <c r="EA28" s="487"/>
      <c r="EB28" s="487"/>
      <c r="EC28" s="487"/>
      <c r="ED28" s="487"/>
      <c r="EE28" s="487"/>
      <c r="EF28" s="487"/>
      <c r="EG28" s="487"/>
      <c r="EH28" s="487"/>
      <c r="EI28" s="487"/>
      <c r="EJ28" s="487"/>
    </row>
    <row r="29" spans="1:140" s="25" customFormat="1" ht="15" x14ac:dyDescent="0.25">
      <c r="A29" s="624"/>
      <c r="B29" s="620"/>
      <c r="C29" s="344" t="s">
        <v>11</v>
      </c>
      <c r="D29" s="473">
        <f t="shared" si="1"/>
        <v>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3"/>
      <c r="BF29" s="473"/>
      <c r="BG29" s="473"/>
      <c r="BH29" s="473"/>
      <c r="BI29" s="473"/>
      <c r="BJ29" s="473"/>
      <c r="BK29" s="473"/>
      <c r="BL29" s="473"/>
      <c r="BM29" s="473"/>
      <c r="BN29" s="473"/>
      <c r="BO29" s="473"/>
      <c r="BP29" s="473"/>
      <c r="BQ29" s="473"/>
      <c r="BR29" s="473"/>
      <c r="BS29" s="473"/>
      <c r="BT29" s="473"/>
      <c r="BU29" s="473"/>
      <c r="BV29" s="473"/>
      <c r="BW29" s="473"/>
      <c r="BX29" s="473"/>
      <c r="BY29" s="473"/>
      <c r="BZ29" s="473"/>
      <c r="CA29" s="473"/>
      <c r="CB29" s="473"/>
      <c r="CC29" s="473"/>
      <c r="CD29" s="473"/>
      <c r="CE29" s="473"/>
      <c r="CF29" s="473"/>
      <c r="CG29" s="473"/>
      <c r="CH29" s="473"/>
      <c r="CI29" s="473"/>
      <c r="CJ29" s="473"/>
      <c r="CK29" s="473"/>
      <c r="CL29" s="473"/>
      <c r="CM29" s="473"/>
      <c r="CN29" s="473"/>
      <c r="CO29" s="473"/>
      <c r="CP29" s="473"/>
      <c r="CQ29" s="473"/>
      <c r="CR29" s="473"/>
      <c r="CS29" s="473"/>
      <c r="CT29" s="473"/>
      <c r="CU29" s="473"/>
      <c r="CV29" s="473"/>
      <c r="CW29" s="473"/>
      <c r="CX29" s="473"/>
      <c r="CY29" s="473"/>
      <c r="CZ29" s="473"/>
      <c r="DA29" s="473"/>
      <c r="DB29" s="473"/>
      <c r="DC29" s="473"/>
      <c r="DD29" s="473"/>
      <c r="DE29" s="473"/>
      <c r="DF29" s="473"/>
      <c r="DG29" s="473"/>
      <c r="DH29" s="473"/>
      <c r="DI29" s="473"/>
      <c r="DJ29" s="473"/>
      <c r="DK29" s="473"/>
      <c r="DL29" s="473"/>
      <c r="DM29" s="473"/>
      <c r="DN29" s="473"/>
      <c r="DO29" s="473"/>
      <c r="DP29" s="473"/>
      <c r="DQ29" s="473"/>
      <c r="DR29" s="473"/>
      <c r="DS29" s="473"/>
      <c r="DT29" s="473"/>
      <c r="DU29" s="473"/>
      <c r="DV29" s="473"/>
      <c r="DW29" s="473"/>
      <c r="DX29" s="473"/>
      <c r="DY29" s="476"/>
      <c r="DZ29" s="476"/>
      <c r="EA29" s="476"/>
      <c r="EB29" s="476"/>
      <c r="EC29" s="476"/>
      <c r="ED29" s="473"/>
      <c r="EE29" s="476"/>
      <c r="EF29" s="476"/>
      <c r="EG29" s="476"/>
      <c r="EH29" s="476"/>
      <c r="EI29" s="476"/>
      <c r="EJ29" s="476"/>
    </row>
    <row r="30" spans="1:140" s="25" customFormat="1" ht="15" x14ac:dyDescent="0.25">
      <c r="A30" s="611">
        <v>26</v>
      </c>
      <c r="B30" s="612" t="s">
        <v>256</v>
      </c>
      <c r="C30" s="491" t="s">
        <v>28</v>
      </c>
      <c r="D30" s="493">
        <f t="shared" si="1"/>
        <v>0</v>
      </c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2"/>
      <c r="BE30" s="492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2"/>
      <c r="CA30" s="492"/>
      <c r="CB30" s="492"/>
      <c r="CC30" s="492"/>
      <c r="CD30" s="492"/>
      <c r="CE30" s="492"/>
      <c r="CF30" s="492"/>
      <c r="CG30" s="492"/>
      <c r="CH30" s="492"/>
      <c r="CI30" s="492"/>
      <c r="CJ30" s="492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2"/>
      <c r="CV30" s="492"/>
      <c r="CW30" s="492"/>
      <c r="CX30" s="492"/>
      <c r="CY30" s="492"/>
      <c r="CZ30" s="492"/>
      <c r="DA30" s="492"/>
      <c r="DB30" s="492"/>
      <c r="DC30" s="492"/>
      <c r="DD30" s="492"/>
      <c r="DE30" s="492"/>
      <c r="DF30" s="492"/>
      <c r="DG30" s="492"/>
      <c r="DH30" s="492"/>
      <c r="DI30" s="492"/>
      <c r="DJ30" s="492"/>
      <c r="DK30" s="492"/>
      <c r="DL30" s="492"/>
      <c r="DM30" s="492"/>
      <c r="DN30" s="492"/>
      <c r="DO30" s="492"/>
      <c r="DP30" s="492"/>
      <c r="DQ30" s="492"/>
      <c r="DR30" s="492"/>
      <c r="DS30" s="492"/>
      <c r="DT30" s="492"/>
      <c r="DU30" s="492"/>
      <c r="DV30" s="492"/>
      <c r="DW30" s="492"/>
      <c r="DX30" s="492"/>
      <c r="DY30" s="492"/>
      <c r="DZ30" s="492"/>
      <c r="EA30" s="492"/>
      <c r="EB30" s="492"/>
      <c r="EC30" s="492"/>
      <c r="ED30" s="493"/>
      <c r="EE30" s="492"/>
      <c r="EF30" s="492"/>
      <c r="EG30" s="492"/>
      <c r="EH30" s="492"/>
      <c r="EI30" s="492"/>
      <c r="EJ30" s="492"/>
    </row>
    <row r="31" spans="1:140" s="25" customFormat="1" ht="26.25" customHeight="1" x14ac:dyDescent="0.25">
      <c r="A31" s="611"/>
      <c r="B31" s="612"/>
      <c r="C31" s="191" t="s">
        <v>11</v>
      </c>
      <c r="D31" s="472">
        <f t="shared" si="1"/>
        <v>0</v>
      </c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  <c r="CF31" s="487"/>
      <c r="CG31" s="487"/>
      <c r="CH31" s="487"/>
      <c r="CI31" s="487"/>
      <c r="CJ31" s="487"/>
      <c r="CK31" s="487"/>
      <c r="CL31" s="487"/>
      <c r="CM31" s="487"/>
      <c r="CN31" s="487"/>
      <c r="CO31" s="487"/>
      <c r="CP31" s="487"/>
      <c r="CQ31" s="487"/>
      <c r="CR31" s="487"/>
      <c r="CS31" s="487"/>
      <c r="CT31" s="487"/>
      <c r="CU31" s="487"/>
      <c r="CV31" s="487"/>
      <c r="CW31" s="487"/>
      <c r="CX31" s="487"/>
      <c r="CY31" s="487"/>
      <c r="CZ31" s="487"/>
      <c r="DA31" s="487"/>
      <c r="DB31" s="487"/>
      <c r="DC31" s="487"/>
      <c r="DD31" s="487"/>
      <c r="DE31" s="487"/>
      <c r="DF31" s="487"/>
      <c r="DG31" s="487"/>
      <c r="DH31" s="487"/>
      <c r="DI31" s="487"/>
      <c r="DJ31" s="487"/>
      <c r="DK31" s="487"/>
      <c r="DL31" s="487"/>
      <c r="DM31" s="487"/>
      <c r="DN31" s="487"/>
      <c r="DO31" s="487"/>
      <c r="DP31" s="487"/>
      <c r="DQ31" s="487"/>
      <c r="DR31" s="487"/>
      <c r="DS31" s="487"/>
      <c r="DT31" s="487"/>
      <c r="DU31" s="487"/>
      <c r="DV31" s="487"/>
      <c r="DW31" s="487"/>
      <c r="DX31" s="487"/>
      <c r="DY31" s="487"/>
      <c r="DZ31" s="487"/>
      <c r="EA31" s="487"/>
      <c r="EB31" s="487"/>
      <c r="EC31" s="487"/>
      <c r="ED31" s="472"/>
      <c r="EE31" s="487"/>
      <c r="EF31" s="487"/>
      <c r="EG31" s="487"/>
      <c r="EH31" s="487"/>
      <c r="EI31" s="487"/>
      <c r="EJ31" s="487"/>
    </row>
    <row r="32" spans="1:140" s="25" customFormat="1" ht="15" x14ac:dyDescent="0.25">
      <c r="A32" s="550" t="s">
        <v>233</v>
      </c>
      <c r="B32" s="609" t="s">
        <v>60</v>
      </c>
      <c r="C32" s="335" t="s">
        <v>28</v>
      </c>
      <c r="D32" s="472">
        <f t="shared" si="1"/>
        <v>0</v>
      </c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87"/>
      <c r="DZ32" s="487"/>
      <c r="EA32" s="487"/>
      <c r="EB32" s="487"/>
      <c r="EC32" s="487"/>
      <c r="ED32" s="487"/>
      <c r="EE32" s="487"/>
      <c r="EF32" s="487"/>
      <c r="EG32" s="487"/>
      <c r="EH32" s="487"/>
      <c r="EI32" s="487"/>
      <c r="EJ32" s="487"/>
    </row>
    <row r="33" spans="1:140" s="25" customFormat="1" ht="15.75" thickBot="1" x14ac:dyDescent="0.3">
      <c r="A33" s="537"/>
      <c r="B33" s="610"/>
      <c r="C33" s="329" t="s">
        <v>11</v>
      </c>
      <c r="D33" s="474">
        <f t="shared" si="1"/>
        <v>0</v>
      </c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  <c r="BT33" s="474"/>
      <c r="BU33" s="474"/>
      <c r="BV33" s="474"/>
      <c r="BW33" s="474"/>
      <c r="BX33" s="474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4"/>
      <c r="DJ33" s="474"/>
      <c r="DK33" s="474"/>
      <c r="DL33" s="474"/>
      <c r="DM33" s="474"/>
      <c r="DN33" s="474"/>
      <c r="DO33" s="474"/>
      <c r="DP33" s="474"/>
      <c r="DQ33" s="474"/>
      <c r="DR33" s="474"/>
      <c r="DS33" s="474"/>
      <c r="DT33" s="474"/>
      <c r="DU33" s="474"/>
      <c r="DV33" s="474"/>
      <c r="DW33" s="474"/>
      <c r="DX33" s="474"/>
      <c r="DY33" s="488"/>
      <c r="DZ33" s="488"/>
      <c r="EA33" s="488"/>
      <c r="EB33" s="488"/>
      <c r="EC33" s="488"/>
      <c r="ED33" s="488"/>
      <c r="EE33" s="488"/>
      <c r="EF33" s="488"/>
      <c r="EG33" s="488"/>
      <c r="EH33" s="488"/>
      <c r="EI33" s="488"/>
      <c r="EJ33" s="488"/>
    </row>
    <row r="34" spans="1:140" s="25" customFormat="1" ht="17.25" customHeight="1" thickBot="1" x14ac:dyDescent="0.3">
      <c r="A34" s="397" t="s">
        <v>219</v>
      </c>
      <c r="B34" s="398" t="s">
        <v>122</v>
      </c>
      <c r="C34" s="399" t="s">
        <v>11</v>
      </c>
      <c r="D34" s="464">
        <f t="shared" si="1"/>
        <v>41.323</v>
      </c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4"/>
      <c r="BS34" s="464"/>
      <c r="BT34" s="464"/>
      <c r="BU34" s="464"/>
      <c r="BV34" s="464"/>
      <c r="BW34" s="464"/>
      <c r="BX34" s="464"/>
      <c r="BY34" s="464"/>
      <c r="BZ34" s="464"/>
      <c r="CA34" s="464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4"/>
      <c r="CO34" s="464"/>
      <c r="CP34" s="464"/>
      <c r="CQ34" s="464"/>
      <c r="CR34" s="464"/>
      <c r="CS34" s="464"/>
      <c r="CT34" s="464"/>
      <c r="CU34" s="464"/>
      <c r="CV34" s="464"/>
      <c r="CW34" s="464"/>
      <c r="CX34" s="464"/>
      <c r="CY34" s="464"/>
      <c r="CZ34" s="464"/>
      <c r="DA34" s="464"/>
      <c r="DB34" s="464"/>
      <c r="DC34" s="464"/>
      <c r="DD34" s="464"/>
      <c r="DE34" s="464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4"/>
      <c r="DX34" s="464"/>
      <c r="DY34" s="464">
        <f>DY35</f>
        <v>0</v>
      </c>
      <c r="DZ34" s="464"/>
      <c r="EA34" s="464">
        <f>EA35</f>
        <v>6.4550000000000001</v>
      </c>
      <c r="EB34" s="464"/>
      <c r="EC34" s="464">
        <f>EC36</f>
        <v>8.5939999999999994</v>
      </c>
      <c r="ED34" s="464"/>
      <c r="EE34" s="464">
        <f>EE37</f>
        <v>24.039000000000001</v>
      </c>
      <c r="EF34" s="464"/>
      <c r="EG34" s="464"/>
      <c r="EH34" s="464">
        <f>EH37</f>
        <v>2.2349999999999999</v>
      </c>
      <c r="EI34" s="464"/>
      <c r="EJ34" s="464"/>
    </row>
    <row r="35" spans="1:140" s="25" customFormat="1" ht="17.25" customHeight="1" x14ac:dyDescent="0.25">
      <c r="A35" s="502"/>
      <c r="B35" s="503" t="s">
        <v>259</v>
      </c>
      <c r="C35" s="504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5"/>
      <c r="AJ35" s="505"/>
      <c r="AK35" s="505"/>
      <c r="AL35" s="505"/>
      <c r="AM35" s="505"/>
      <c r="AN35" s="505"/>
      <c r="AO35" s="505"/>
      <c r="AP35" s="505"/>
      <c r="AQ35" s="505"/>
      <c r="AR35" s="505"/>
      <c r="AS35" s="505"/>
      <c r="AT35" s="505"/>
      <c r="AU35" s="505"/>
      <c r="AV35" s="505"/>
      <c r="AW35" s="505"/>
      <c r="AX35" s="505"/>
      <c r="AY35" s="505"/>
      <c r="AZ35" s="505"/>
      <c r="BA35" s="505"/>
      <c r="BB35" s="505"/>
      <c r="BC35" s="505"/>
      <c r="BD35" s="505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505"/>
      <c r="BR35" s="505"/>
      <c r="BS35" s="505"/>
      <c r="BT35" s="505"/>
      <c r="BU35" s="505"/>
      <c r="BV35" s="505"/>
      <c r="BW35" s="505"/>
      <c r="BX35" s="505"/>
      <c r="BY35" s="505"/>
      <c r="BZ35" s="505"/>
      <c r="CA35" s="505"/>
      <c r="CB35" s="505"/>
      <c r="CC35" s="505"/>
      <c r="CD35" s="505"/>
      <c r="CE35" s="505"/>
      <c r="CF35" s="505"/>
      <c r="CG35" s="505"/>
      <c r="CH35" s="505"/>
      <c r="CI35" s="505"/>
      <c r="CJ35" s="505"/>
      <c r="CK35" s="505"/>
      <c r="CL35" s="505"/>
      <c r="CM35" s="505"/>
      <c r="CN35" s="505"/>
      <c r="CO35" s="505"/>
      <c r="CP35" s="505"/>
      <c r="CQ35" s="505"/>
      <c r="CR35" s="505"/>
      <c r="CS35" s="505"/>
      <c r="CT35" s="505"/>
      <c r="CU35" s="505"/>
      <c r="CV35" s="505"/>
      <c r="CW35" s="505"/>
      <c r="CX35" s="505"/>
      <c r="CY35" s="505"/>
      <c r="CZ35" s="505"/>
      <c r="DA35" s="505"/>
      <c r="DB35" s="505"/>
      <c r="DC35" s="505"/>
      <c r="DD35" s="505"/>
      <c r="DE35" s="505"/>
      <c r="DF35" s="505"/>
      <c r="DG35" s="505"/>
      <c r="DH35" s="505"/>
      <c r="DI35" s="505"/>
      <c r="DJ35" s="505"/>
      <c r="DK35" s="505"/>
      <c r="DL35" s="505"/>
      <c r="DM35" s="505"/>
      <c r="DN35" s="505"/>
      <c r="DO35" s="505"/>
      <c r="DP35" s="505"/>
      <c r="DQ35" s="505"/>
      <c r="DR35" s="505"/>
      <c r="DS35" s="505"/>
      <c r="DT35" s="505"/>
      <c r="DU35" s="505"/>
      <c r="DV35" s="505"/>
      <c r="DW35" s="505"/>
      <c r="DX35" s="505"/>
      <c r="DY35" s="506"/>
      <c r="DZ35" s="505"/>
      <c r="EA35" s="506">
        <v>6.4550000000000001</v>
      </c>
      <c r="EB35" s="505"/>
      <c r="EC35" s="505"/>
      <c r="ED35" s="505"/>
      <c r="EE35" s="505"/>
      <c r="EF35" s="505"/>
      <c r="EG35" s="505"/>
      <c r="EH35" s="505"/>
      <c r="EI35" s="505"/>
      <c r="EJ35" s="505"/>
    </row>
    <row r="36" spans="1:140" s="25" customFormat="1" ht="17.25" customHeight="1" x14ac:dyDescent="0.25">
      <c r="A36" s="507"/>
      <c r="B36" s="508" t="s">
        <v>260</v>
      </c>
      <c r="C36" s="360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09"/>
      <c r="BC36" s="509"/>
      <c r="BD36" s="509"/>
      <c r="BE36" s="509"/>
      <c r="BF36" s="509"/>
      <c r="BG36" s="509"/>
      <c r="BH36" s="509"/>
      <c r="BI36" s="509"/>
      <c r="BJ36" s="509"/>
      <c r="BK36" s="509"/>
      <c r="BL36" s="509"/>
      <c r="BM36" s="509"/>
      <c r="BN36" s="509"/>
      <c r="BO36" s="509"/>
      <c r="BP36" s="509"/>
      <c r="BQ36" s="509"/>
      <c r="BR36" s="509"/>
      <c r="BS36" s="509"/>
      <c r="BT36" s="509"/>
      <c r="BU36" s="509"/>
      <c r="BV36" s="509"/>
      <c r="BW36" s="509"/>
      <c r="BX36" s="509"/>
      <c r="BY36" s="509"/>
      <c r="BZ36" s="509"/>
      <c r="CA36" s="509"/>
      <c r="CB36" s="509"/>
      <c r="CC36" s="509"/>
      <c r="CD36" s="509"/>
      <c r="CE36" s="509"/>
      <c r="CF36" s="509"/>
      <c r="CG36" s="509"/>
      <c r="CH36" s="509"/>
      <c r="CI36" s="509"/>
      <c r="CJ36" s="509"/>
      <c r="CK36" s="509"/>
      <c r="CL36" s="509"/>
      <c r="CM36" s="509"/>
      <c r="CN36" s="509"/>
      <c r="CO36" s="509"/>
      <c r="CP36" s="509"/>
      <c r="CQ36" s="509"/>
      <c r="CR36" s="509"/>
      <c r="CS36" s="509"/>
      <c r="CT36" s="509"/>
      <c r="CU36" s="509"/>
      <c r="CV36" s="509"/>
      <c r="CW36" s="509"/>
      <c r="CX36" s="509"/>
      <c r="CY36" s="509"/>
      <c r="CZ36" s="509"/>
      <c r="DA36" s="509"/>
      <c r="DB36" s="509"/>
      <c r="DC36" s="509"/>
      <c r="DD36" s="509"/>
      <c r="DE36" s="509"/>
      <c r="DF36" s="509"/>
      <c r="DG36" s="509"/>
      <c r="DH36" s="509"/>
      <c r="DI36" s="509"/>
      <c r="DJ36" s="509"/>
      <c r="DK36" s="509"/>
      <c r="DL36" s="509"/>
      <c r="DM36" s="509"/>
      <c r="DN36" s="509"/>
      <c r="DO36" s="509"/>
      <c r="DP36" s="509"/>
      <c r="DQ36" s="509"/>
      <c r="DR36" s="509"/>
      <c r="DS36" s="509"/>
      <c r="DT36" s="509"/>
      <c r="DU36" s="509"/>
      <c r="DV36" s="509"/>
      <c r="DW36" s="509"/>
      <c r="DX36" s="509"/>
      <c r="DY36" s="510"/>
      <c r="DZ36" s="509"/>
      <c r="EA36" s="510"/>
      <c r="EB36" s="509"/>
      <c r="EC36" s="510">
        <v>8.5939999999999994</v>
      </c>
      <c r="ED36" s="509"/>
      <c r="EE36" s="509"/>
      <c r="EF36" s="509"/>
      <c r="EG36" s="509"/>
      <c r="EH36" s="509"/>
      <c r="EI36" s="509"/>
      <c r="EJ36" s="509"/>
    </row>
    <row r="37" spans="1:140" s="25" customFormat="1" ht="17.25" customHeight="1" x14ac:dyDescent="0.25">
      <c r="A37" s="630"/>
      <c r="B37" s="631" t="s">
        <v>261</v>
      </c>
      <c r="C37" s="632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633"/>
      <c r="AI37" s="633"/>
      <c r="AJ37" s="633"/>
      <c r="AK37" s="633"/>
      <c r="AL37" s="633"/>
      <c r="AM37" s="633"/>
      <c r="AN37" s="633"/>
      <c r="AO37" s="633"/>
      <c r="AP37" s="633"/>
      <c r="AQ37" s="633"/>
      <c r="AR37" s="633"/>
      <c r="AS37" s="633"/>
      <c r="AT37" s="633"/>
      <c r="AU37" s="633"/>
      <c r="AV37" s="633"/>
      <c r="AW37" s="633"/>
      <c r="AX37" s="633"/>
      <c r="AY37" s="633"/>
      <c r="AZ37" s="633"/>
      <c r="BA37" s="633"/>
      <c r="BB37" s="633"/>
      <c r="BC37" s="633"/>
      <c r="BD37" s="633"/>
      <c r="BE37" s="633"/>
      <c r="BF37" s="633"/>
      <c r="BG37" s="633"/>
      <c r="BH37" s="633"/>
      <c r="BI37" s="633"/>
      <c r="BJ37" s="633"/>
      <c r="BK37" s="633"/>
      <c r="BL37" s="633"/>
      <c r="BM37" s="633"/>
      <c r="BN37" s="633"/>
      <c r="BO37" s="633"/>
      <c r="BP37" s="633"/>
      <c r="BQ37" s="633"/>
      <c r="BR37" s="633"/>
      <c r="BS37" s="633"/>
      <c r="BT37" s="633"/>
      <c r="BU37" s="633"/>
      <c r="BV37" s="633"/>
      <c r="BW37" s="633"/>
      <c r="BX37" s="633"/>
      <c r="BY37" s="633"/>
      <c r="BZ37" s="633"/>
      <c r="CA37" s="633"/>
      <c r="CB37" s="633"/>
      <c r="CC37" s="633"/>
      <c r="CD37" s="633"/>
      <c r="CE37" s="633"/>
      <c r="CF37" s="633"/>
      <c r="CG37" s="633"/>
      <c r="CH37" s="633"/>
      <c r="CI37" s="633"/>
      <c r="CJ37" s="633"/>
      <c r="CK37" s="633"/>
      <c r="CL37" s="633"/>
      <c r="CM37" s="633"/>
      <c r="CN37" s="633"/>
      <c r="CO37" s="633"/>
      <c r="CP37" s="633"/>
      <c r="CQ37" s="633"/>
      <c r="CR37" s="633"/>
      <c r="CS37" s="633"/>
      <c r="CT37" s="633"/>
      <c r="CU37" s="633"/>
      <c r="CV37" s="633"/>
      <c r="CW37" s="633"/>
      <c r="CX37" s="633"/>
      <c r="CY37" s="633"/>
      <c r="CZ37" s="633"/>
      <c r="DA37" s="633"/>
      <c r="DB37" s="633"/>
      <c r="DC37" s="633"/>
      <c r="DD37" s="633"/>
      <c r="DE37" s="633"/>
      <c r="DF37" s="633"/>
      <c r="DG37" s="633"/>
      <c r="DH37" s="633"/>
      <c r="DI37" s="633"/>
      <c r="DJ37" s="633"/>
      <c r="DK37" s="633"/>
      <c r="DL37" s="633"/>
      <c r="DM37" s="633"/>
      <c r="DN37" s="633"/>
      <c r="DO37" s="633"/>
      <c r="DP37" s="633"/>
      <c r="DQ37" s="633"/>
      <c r="DR37" s="633"/>
      <c r="DS37" s="633"/>
      <c r="DT37" s="633"/>
      <c r="DU37" s="633"/>
      <c r="DV37" s="633"/>
      <c r="DW37" s="633"/>
      <c r="DX37" s="633"/>
      <c r="DY37" s="634"/>
      <c r="DZ37" s="633"/>
      <c r="EA37" s="634"/>
      <c r="EB37" s="633"/>
      <c r="EC37" s="634"/>
      <c r="ED37" s="633"/>
      <c r="EE37" s="634">
        <v>24.039000000000001</v>
      </c>
      <c r="EF37" s="633"/>
      <c r="EG37" s="633"/>
      <c r="EH37" s="634">
        <v>2.2349999999999999</v>
      </c>
      <c r="EI37" s="633"/>
      <c r="EJ37" s="633"/>
    </row>
    <row r="38" spans="1:140" s="25" customFormat="1" ht="17.25" customHeight="1" thickBot="1" x14ac:dyDescent="0.3">
      <c r="A38" s="627"/>
      <c r="B38" s="628" t="s">
        <v>266</v>
      </c>
      <c r="C38" s="419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629"/>
      <c r="DZ38" s="465"/>
      <c r="EA38" s="629"/>
      <c r="EB38" s="465"/>
      <c r="EC38" s="629"/>
      <c r="ED38" s="465"/>
      <c r="EE38" s="629"/>
      <c r="EF38" s="465"/>
      <c r="EG38" s="465"/>
      <c r="EH38" s="465"/>
      <c r="EI38" s="465"/>
      <c r="EJ38" s="465"/>
    </row>
    <row r="39" spans="1:140" s="25" customFormat="1" ht="21.75" customHeight="1" thickBot="1" x14ac:dyDescent="0.3">
      <c r="A39" s="417"/>
      <c r="B39" s="418" t="s">
        <v>90</v>
      </c>
      <c r="C39" s="419" t="s">
        <v>11</v>
      </c>
      <c r="D39" s="465">
        <f>D7+D12+D27+D34</f>
        <v>57.614000000000004</v>
      </c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65"/>
      <c r="DY39" s="465">
        <f>DY7+DY12+DY27+DY34</f>
        <v>0</v>
      </c>
      <c r="DZ39" s="465">
        <f>DZ7+DZ12+DZ27+DZ34</f>
        <v>1.0469999999999999</v>
      </c>
      <c r="EA39" s="465">
        <f>EA7+EA12+EA27+EA34</f>
        <v>6.4550000000000001</v>
      </c>
      <c r="EB39" s="465">
        <f t="shared" ref="EB39:EJ39" si="6">EB7+EB12+EB27+EB34</f>
        <v>5.9980000000000002</v>
      </c>
      <c r="EC39" s="465">
        <f t="shared" si="6"/>
        <v>8.5939999999999994</v>
      </c>
      <c r="ED39" s="465">
        <f t="shared" si="6"/>
        <v>0</v>
      </c>
      <c r="EE39" s="465">
        <f t="shared" si="6"/>
        <v>24.039000000000001</v>
      </c>
      <c r="EF39" s="465">
        <f t="shared" si="6"/>
        <v>5.165</v>
      </c>
      <c r="EG39" s="465">
        <f t="shared" si="6"/>
        <v>4.0810000000000004</v>
      </c>
      <c r="EH39" s="465">
        <f t="shared" si="6"/>
        <v>2.2349999999999999</v>
      </c>
      <c r="EI39" s="465">
        <f t="shared" si="6"/>
        <v>0</v>
      </c>
      <c r="EJ39" s="465">
        <f t="shared" si="6"/>
        <v>0</v>
      </c>
    </row>
    <row r="40" spans="1:140" s="25" customFormat="1" ht="15" x14ac:dyDescent="0.25">
      <c r="A40" s="460"/>
      <c r="B40" s="200"/>
      <c r="C40" s="201"/>
      <c r="D40" s="203"/>
    </row>
    <row r="41" spans="1:140" ht="47.25" customHeight="1" x14ac:dyDescent="0.25">
      <c r="A41" s="489" t="s">
        <v>265</v>
      </c>
      <c r="B41" s="489"/>
      <c r="D41" s="13"/>
    </row>
    <row r="42" spans="1:140" ht="41.25" customHeight="1" x14ac:dyDescent="0.25">
      <c r="B42" s="89" t="s">
        <v>257</v>
      </c>
      <c r="C42" s="89"/>
    </row>
    <row r="44" spans="1:140" ht="12.75" customHeight="1" x14ac:dyDescent="0.2"/>
    <row r="45" spans="1:140" s="16" customFormat="1" ht="15.75" x14ac:dyDescent="0.25">
      <c r="A45" s="2"/>
      <c r="C45" s="8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0" s="16" customFormat="1" ht="15.75" x14ac:dyDescent="0.25">
      <c r="A46" s="2"/>
      <c r="B46" s="2"/>
      <c r="C46" s="8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40" s="16" customFormat="1" ht="6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40" s="16" customFormat="1" hidden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idden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</sheetData>
  <mergeCells count="153">
    <mergeCell ref="DU4:DU5"/>
    <mergeCell ref="DV4:DV5"/>
    <mergeCell ref="DW4:DW5"/>
    <mergeCell ref="DX4:DX5"/>
    <mergeCell ref="DP4:DP5"/>
    <mergeCell ref="DQ4:DQ5"/>
    <mergeCell ref="DR4:DR5"/>
    <mergeCell ref="DS4:DS5"/>
    <mergeCell ref="DT4:DT5"/>
    <mergeCell ref="DK4:DK5"/>
    <mergeCell ref="DL4:DL5"/>
    <mergeCell ref="DM4:DM5"/>
    <mergeCell ref="DN4:DN5"/>
    <mergeCell ref="DO4:DO5"/>
    <mergeCell ref="DF4:DF5"/>
    <mergeCell ref="DG4:DG5"/>
    <mergeCell ref="DH4:DH5"/>
    <mergeCell ref="DI4:DI5"/>
    <mergeCell ref="DJ4:DJ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C4:BC5"/>
    <mergeCell ref="BD4:BD5"/>
    <mergeCell ref="BE4:BE5"/>
    <mergeCell ref="BF4:BF5"/>
    <mergeCell ref="BG4:BG5"/>
    <mergeCell ref="AX4:AX5"/>
    <mergeCell ref="AY4:AY5"/>
    <mergeCell ref="AZ4:AZ5"/>
    <mergeCell ref="BA4:BA5"/>
    <mergeCell ref="BB4:BB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D4:D5"/>
    <mergeCell ref="A28:A29"/>
    <mergeCell ref="B28:B29"/>
    <mergeCell ref="A10:A11"/>
    <mergeCell ref="B10:B11"/>
    <mergeCell ref="A2:D2"/>
    <mergeCell ref="A4:A6"/>
    <mergeCell ref="B4:B6"/>
    <mergeCell ref="C4:C6"/>
    <mergeCell ref="A32:A33"/>
    <mergeCell ref="B32:B33"/>
    <mergeCell ref="A15:A16"/>
    <mergeCell ref="B15:B16"/>
    <mergeCell ref="A17:A18"/>
    <mergeCell ref="B17:B18"/>
    <mergeCell ref="A19:A20"/>
    <mergeCell ref="B19:B20"/>
    <mergeCell ref="A30:A31"/>
    <mergeCell ref="B30:B31"/>
    <mergeCell ref="A13:A14"/>
    <mergeCell ref="B13:B14"/>
    <mergeCell ref="A8:A9"/>
    <mergeCell ref="B8:B9"/>
    <mergeCell ref="B23:B24"/>
    <mergeCell ref="A25:A26"/>
    <mergeCell ref="B25:B26"/>
    <mergeCell ref="A21:A22"/>
    <mergeCell ref="B21:B22"/>
    <mergeCell ref="A23:A24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2022-02-11T08:42:31Z</dcterms:modified>
</cp:coreProperties>
</file>