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1.'!$A$1:$E$37</definedName>
  </definedNames>
  <calcPr calcId="145621"/>
</workbook>
</file>

<file path=xl/calcChain.xml><?xml version="1.0" encoding="utf-8"?>
<calcChain xmlns="http://schemas.openxmlformats.org/spreadsheetml/2006/main">
  <c r="D12" i="40" l="1"/>
  <c r="DY12" i="40"/>
  <c r="DY13" i="40"/>
  <c r="EH12" i="40"/>
  <c r="EI12" i="40"/>
  <c r="EJ12" i="40"/>
  <c r="EH13" i="40"/>
  <c r="EI13" i="40"/>
  <c r="EJ13" i="40"/>
  <c r="EG13" i="40"/>
  <c r="EG12" i="40"/>
  <c r="D33" i="40" l="1"/>
  <c r="D26" i="40"/>
  <c r="EF13" i="40"/>
  <c r="EE13" i="40"/>
  <c r="ED13" i="40"/>
  <c r="EC13" i="40"/>
  <c r="EB13" i="40"/>
  <c r="EA13" i="40"/>
  <c r="DZ13" i="40"/>
  <c r="D13" i="40"/>
  <c r="EF12" i="40"/>
  <c r="EE12" i="40"/>
  <c r="ED12" i="40"/>
  <c r="EC12" i="40"/>
  <c r="EB12" i="40"/>
  <c r="EA12" i="40"/>
  <c r="DZ12" i="40"/>
  <c r="D6" i="40"/>
  <c r="DY6" i="40"/>
  <c r="DZ6" i="40"/>
  <c r="EA6" i="40"/>
  <c r="EB6" i="40"/>
  <c r="EC6" i="40"/>
  <c r="ED6" i="40"/>
  <c r="EE6" i="40"/>
  <c r="EF6" i="40"/>
  <c r="EG6" i="40"/>
  <c r="EH6" i="40"/>
  <c r="EI6" i="40"/>
  <c r="EJ6" i="40"/>
  <c r="DZ26" i="40"/>
  <c r="EA26" i="40"/>
  <c r="EB26" i="40"/>
  <c r="EC26" i="40"/>
  <c r="ED26" i="40"/>
  <c r="EE26" i="40"/>
  <c r="EF26" i="40"/>
  <c r="EG26" i="40"/>
  <c r="EH26" i="40"/>
  <c r="EI26" i="40"/>
  <c r="EJ26" i="40"/>
  <c r="DY26" i="40" l="1"/>
  <c r="DY11" i="40" l="1"/>
  <c r="DY34" i="40" l="1"/>
  <c r="DZ11" i="40"/>
  <c r="DZ34" i="40" s="1"/>
  <c r="EB11" i="40"/>
  <c r="EC11" i="40"/>
  <c r="ED11" i="40"/>
  <c r="EE11" i="40"/>
  <c r="EF11" i="40"/>
  <c r="EG11" i="40"/>
  <c r="EH11" i="40"/>
  <c r="EI11" i="40"/>
  <c r="EJ11" i="40"/>
  <c r="EB34" i="40" l="1"/>
  <c r="ED34" i="40"/>
  <c r="EE34" i="40"/>
  <c r="EF34" i="40"/>
  <c r="EG34" i="40"/>
  <c r="EH34" i="40"/>
  <c r="EI34" i="40"/>
  <c r="EJ34" i="40"/>
  <c r="EC34" i="40"/>
  <c r="EA11" i="40"/>
  <c r="D11" i="40" s="1"/>
  <c r="D34" i="40" s="1"/>
  <c r="EA34" i="40" l="1"/>
</calcChain>
</file>

<file path=xl/sharedStrings.xml><?xml version="1.0" encoding="utf-8"?>
<sst xmlns="http://schemas.openxmlformats.org/spreadsheetml/2006/main" count="722" uniqueCount="262">
  <si>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</si>
  <si>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</si>
  <si>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</si>
  <si>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</si>
  <si>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</si>
  <si>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</si>
  <si>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</si>
  <si>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</si>
  <si>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</si>
  <si>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</si>
  <si>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</si>
  <si>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</si>
  <si>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</si>
  <si>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</si>
  <si>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</si>
  <si>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</si>
  <si>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</si>
  <si>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</si>
  <si>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</si>
  <si>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</si>
  <si>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</si>
  <si>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</si>
  <si>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</si>
  <si>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</si>
  <si>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</si>
  <si>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</si>
  <si>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</si>
  <si>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</si>
  <si>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</si>
  <si>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</si>
  <si>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</si>
  <si>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</si>
  <si>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</si>
  <si>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</si>
  <si>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</si>
  <si>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</si>
  <si>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</si>
  <si>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</si>
  <si>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</si>
  <si>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</si>
  <si>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</si>
  <si>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</si>
  <si>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</si>
  <si>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</si>
  <si>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</si>
  <si>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</si>
  <si>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</si>
  <si>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</si>
  <si>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</si>
  <si>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</si>
  <si>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</si>
  <si>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</si>
  <si>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</si>
  <si>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</si>
  <si>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</si>
  <si>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</si>
  <si>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</si>
  <si>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</si>
  <si>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</si>
  <si>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</si>
  <si>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</si>
  <si>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</si>
  <si>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</si>
  <si>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</si>
  <si>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</si>
  <si>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</si>
  <si>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</si>
  <si>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</si>
  <si>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</si>
  <si>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</si>
  <si>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</si>
  <si>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</si>
  <si>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</si>
  <si>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</si>
  <si>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</si>
  <si>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</si>
  <si>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</si>
  <si>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</si>
  <si>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</si>
  <si>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</si>
  <si>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</si>
  <si>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</si>
  <si>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</si>
  <si>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</si>
  <si>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</si>
  <si>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</si>
  <si>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</si>
  <si>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</si>
  <si>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</si>
  <si>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</si>
  <si>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</si>
  <si>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</si>
  <si>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</si>
  <si>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</si>
  <si>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</si>
  <si>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</si>
  <si>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</si>
  <si>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</si>
  <si>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</si>
  <si>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</si>
  <si>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</si>
  <si>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</si>
  <si>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</si>
  <si>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</si>
  <si>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</si>
  <si>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</si>
  <si>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</si>
  <si>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</si>
  <si>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</si>
  <si>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</si>
  <si>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</si>
  <si>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</si>
  <si>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</si>
  <si>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</si>
  <si>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</si>
  <si>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</si>
  <si>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</si>
  <si>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</si>
  <si>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</si>
  <si>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</si>
  <si>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</si>
  <si>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</si>
  <si>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</si>
  <si>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</si>
  <si>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</si>
  <si>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</si>
  <si>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</si>
  <si>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</si>
  <si>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</si>
  <si>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</si>
  <si>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</si>
  <si>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</si>
  <si>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</si>
  <si>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</si>
  <si>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</si>
  <si>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</si>
  <si>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</si>
  <si>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</si>
  <si>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</si>
  <si>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</si>
  <si>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</si>
  <si>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</si>
  <si>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</si>
  <si>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</si>
  <si>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</si>
  <si>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</si>
  <si>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</si>
  <si>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</si>
  <si>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</si>
  <si>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</si>
  <si>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</si>
  <si>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</si>
  <si>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</si>
  <si>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</si>
  <si>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</si>
  <si>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</si>
  <si>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</si>
  <si>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</si>
  <si>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</si>
  <si>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</si>
  <si>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</si>
  <si>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</si>
  <si>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</si>
  <si>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</si>
  <si>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</si>
  <si>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</si>
  <si>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</si>
  <si>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</si>
  <si>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</si>
  <si>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</si>
  <si>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</si>
  <si>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</si>
  <si>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</si>
  <si>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</si>
  <si>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</si>
  <si>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</si>
  <si>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</si>
  <si>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</si>
  <si>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</si>
  <si>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</si>
  <si>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</si>
  <si>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</si>
  <si>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</si>
  <si>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</si>
  <si>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</si>
  <si>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</si>
  <si>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</si>
  <si>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</si>
  <si>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</si>
  <si>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</si>
  <si>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</si>
  <si>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</si>
  <si>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</si>
  <si>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</si>
  <si>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</si>
  <si>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</si>
  <si>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</si>
  <si>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</si>
  <si>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</si>
  <si>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</si>
  <si>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</si>
  <si>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</si>
  <si>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</si>
  <si>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</si>
  <si>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</si>
  <si>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</si>
  <si>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</si>
  <si>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</si>
  <si>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</si>
  <si>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</si>
  <si>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</si>
  <si>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</si>
  <si>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</si>
  <si>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</si>
  <si>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</si>
  <si>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</si>
  <si>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</si>
  <si>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</si>
  <si>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</si>
  <si>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</si>
  <si>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</si>
  <si>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</si>
  <si>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</si>
  <si>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</si>
  <si>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</si>
  <si>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</si>
  <si>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</si>
  <si>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</si>
  <si>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</si>
  <si>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</si>
  <si>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</si>
  <si>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</si>
  <si>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</si>
  <si>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</si>
  <si>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</si>
  <si>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</si>
  <si>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</si>
  <si>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</si>
  <si>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</si>
  <si>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</si>
  <si>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</si>
  <si>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</si>
  <si>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</si>
  <si>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</si>
  <si>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</si>
  <si>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</si>
  <si>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</si>
  <si>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</si>
  <si>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</si>
  <si>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</si>
  <si>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</si>
  <si>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</si>
  <si>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</si>
  <si>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</si>
  <si>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</si>
  <si>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</si>
  <si>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Исполнитель: Топчина М.Е., 603-70-03, доб. 115</t>
  </si>
  <si>
    <t>Ремонт штукатурки стен фасада</t>
  </si>
  <si>
    <t>м2</t>
  </si>
  <si>
    <t>Отчет по текущему ремонту общего имущества в многоквартирном доме № 60 по ул. Загородная на 2021 год.</t>
  </si>
  <si>
    <t xml:space="preserve">Генеральный директор ООО "УКДС" - управляющей компании ООО "ГК Д.О.М. Колпино"   ____________________________   Виноградов М.А.                                                       :                                                                                                  </t>
  </si>
  <si>
    <t>Косметический ремонт ЛК №1.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</si>
</sst>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6" fillId="0" borderId="0" xfId="0" applyFont="1" applyBorder="1" applyAlignment="1">
      <alignment horizontal="left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3" fillId="7" borderId="49" xfId="0" applyNumberFormat="1" applyFont="1" applyFill="1" applyBorder="1" applyAlignment="1">
      <alignment horizontal="center"/>
    </xf>
    <xf numFmtId="165" fontId="13" fillId="7" borderId="48" xfId="0" applyNumberFormat="1" applyFont="1" applyFill="1" applyBorder="1" applyAlignment="1">
      <alignment horizontal="center"/>
    </xf>
    <xf numFmtId="165" fontId="16" fillId="3" borderId="41" xfId="0" applyNumberFormat="1" applyFont="1" applyFill="1" applyBorder="1" applyAlignment="1">
      <alignment horizontal="center" vertical="center" wrapText="1"/>
    </xf>
    <xf numFmtId="165" fontId="16" fillId="3" borderId="4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5" t="s">
        <v>187</v>
      </c>
      <c r="C3" s="506"/>
      <c r="D3" s="506"/>
      <c r="E3" s="506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7" t="s">
        <v>0</v>
      </c>
      <c r="C6" s="509" t="s">
        <v>1</v>
      </c>
      <c r="D6" s="509" t="s">
        <v>2</v>
      </c>
      <c r="E6" s="511" t="s">
        <v>6</v>
      </c>
    </row>
    <row r="7" spans="2:5" ht="13.5" customHeight="1" thickBot="1" x14ac:dyDescent="0.25">
      <c r="B7" s="508"/>
      <c r="C7" s="510"/>
      <c r="D7" s="510"/>
      <c r="E7" s="512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1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2"/>
      <c r="C10" s="172"/>
      <c r="D10" s="170" t="s">
        <v>9</v>
      </c>
      <c r="E10" s="82"/>
    </row>
    <row r="11" spans="2:5" s="25" customFormat="1" ht="16.5" thickBot="1" x14ac:dyDescent="0.3">
      <c r="B11" s="503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4" t="s">
        <v>95</v>
      </c>
      <c r="C96" s="504"/>
      <c r="D96" s="504"/>
      <c r="E96" s="504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8" t="s">
        <v>239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7" t="s">
        <v>0</v>
      </c>
      <c r="B9" s="509" t="s">
        <v>1</v>
      </c>
      <c r="C9" s="509" t="s">
        <v>2</v>
      </c>
      <c r="D9" s="511" t="s">
        <v>6</v>
      </c>
      <c r="E9" s="573" t="s">
        <v>132</v>
      </c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67" t="s">
        <v>135</v>
      </c>
      <c r="S9" s="576"/>
      <c r="T9" s="576"/>
      <c r="U9" s="567" t="s">
        <v>101</v>
      </c>
      <c r="V9" s="576"/>
      <c r="W9" s="567" t="s">
        <v>133</v>
      </c>
      <c r="X9" s="568"/>
    </row>
    <row r="10" spans="1:24" ht="149.25" customHeight="1" thickBot="1" x14ac:dyDescent="0.25">
      <c r="A10" s="589"/>
      <c r="B10" s="590"/>
      <c r="C10" s="590"/>
      <c r="D10" s="591"/>
      <c r="E10" s="573" t="s">
        <v>154</v>
      </c>
      <c r="F10" s="574"/>
      <c r="G10" s="574"/>
      <c r="H10" s="573" t="s">
        <v>162</v>
      </c>
      <c r="I10" s="574"/>
      <c r="J10" s="574"/>
      <c r="K10" s="573" t="s">
        <v>163</v>
      </c>
      <c r="L10" s="574"/>
      <c r="M10" s="574"/>
      <c r="N10" s="573" t="s">
        <v>157</v>
      </c>
      <c r="O10" s="575"/>
      <c r="P10" s="573" t="s">
        <v>158</v>
      </c>
      <c r="Q10" s="574"/>
      <c r="R10" s="569"/>
      <c r="S10" s="577"/>
      <c r="T10" s="577"/>
      <c r="U10" s="569"/>
      <c r="V10" s="577"/>
      <c r="W10" s="569"/>
      <c r="X10" s="570"/>
    </row>
    <row r="11" spans="1:24" ht="13.5" thickBot="1" x14ac:dyDescent="0.25">
      <c r="A11" s="589"/>
      <c r="B11" s="590"/>
      <c r="C11" s="590"/>
      <c r="D11" s="591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8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9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0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8" t="s">
        <v>12</v>
      </c>
      <c r="B16" s="539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8"/>
      <c r="B17" s="539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2" t="s">
        <v>14</v>
      </c>
      <c r="B18" s="539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2"/>
      <c r="B19" s="539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4" t="s">
        <v>167</v>
      </c>
      <c r="B21" s="581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5"/>
      <c r="B22" s="582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5" t="s">
        <v>168</v>
      </c>
      <c r="B23" s="583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5"/>
      <c r="B24" s="583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5" t="s">
        <v>171</v>
      </c>
      <c r="B25" s="584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5"/>
      <c r="B26" s="584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5" t="s">
        <v>173</v>
      </c>
      <c r="B27" s="584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5"/>
      <c r="B28" s="584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5" t="s">
        <v>176</v>
      </c>
      <c r="B29" s="583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5"/>
      <c r="B30" s="583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0" t="s">
        <v>18</v>
      </c>
      <c r="B32" s="585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1"/>
      <c r="B33" s="586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6" t="s">
        <v>57</v>
      </c>
      <c r="B34" s="563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7"/>
      <c r="B35" s="564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0" t="s">
        <v>24</v>
      </c>
      <c r="B36" s="561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8"/>
      <c r="B37" s="565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1"/>
      <c r="B38" s="562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6" t="s">
        <v>25</v>
      </c>
      <c r="B39" s="528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7"/>
      <c r="B40" s="529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0" t="s">
        <v>27</v>
      </c>
      <c r="B41" s="561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7"/>
      <c r="B42" s="529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0" t="s">
        <v>29</v>
      </c>
      <c r="B43" s="585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1"/>
      <c r="B44" s="586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6" t="s">
        <v>31</v>
      </c>
      <c r="B45" s="592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7"/>
      <c r="B46" s="593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0" t="s">
        <v>32</v>
      </c>
      <c r="B47" s="559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1"/>
      <c r="B48" s="560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6" t="s">
        <v>34</v>
      </c>
      <c r="B49" s="552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7"/>
      <c r="B50" s="553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0" t="s">
        <v>35</v>
      </c>
      <c r="B51" s="556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1"/>
      <c r="B52" s="557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6" t="s">
        <v>36</v>
      </c>
      <c r="B53" s="552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7"/>
      <c r="B54" s="553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0" t="s">
        <v>37</v>
      </c>
      <c r="B55" s="561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1"/>
      <c r="B56" s="562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6" t="s">
        <v>51</v>
      </c>
      <c r="B57" s="581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7"/>
      <c r="B58" s="587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0" t="s">
        <v>150</v>
      </c>
      <c r="B59" s="559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1"/>
      <c r="B60" s="560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6" t="s">
        <v>39</v>
      </c>
      <c r="B61" s="552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7"/>
      <c r="B62" s="553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0" t="s">
        <v>41</v>
      </c>
      <c r="B63" s="556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1"/>
      <c r="B64" s="557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6" t="s">
        <v>152</v>
      </c>
      <c r="B65" s="552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7"/>
      <c r="B66" s="553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0" t="s">
        <v>182</v>
      </c>
      <c r="B67" s="556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1"/>
      <c r="B68" s="557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2" t="s">
        <v>204</v>
      </c>
      <c r="B69" s="558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3"/>
      <c r="B70" s="557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4" t="s">
        <v>205</v>
      </c>
      <c r="B72" s="554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5"/>
      <c r="B73" s="555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8" t="s">
        <v>229</v>
      </c>
      <c r="B74" s="539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8"/>
      <c r="B75" s="539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8" t="s">
        <v>230</v>
      </c>
      <c r="B76" s="539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8"/>
      <c r="B77" s="539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8" t="s">
        <v>231</v>
      </c>
      <c r="B78" s="539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8"/>
      <c r="B79" s="539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8" t="s">
        <v>232</v>
      </c>
      <c r="B80" s="539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7"/>
      <c r="B81" s="566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0" t="s">
        <v>112</v>
      </c>
      <c r="B82" s="559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1"/>
      <c r="B83" s="560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6" t="s">
        <v>48</v>
      </c>
      <c r="B84" s="552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7"/>
      <c r="B85" s="553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0">
        <v>25</v>
      </c>
      <c r="B87" s="532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1"/>
      <c r="B88" s="533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4">
        <v>26</v>
      </c>
      <c r="B89" s="536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5"/>
      <c r="B90" s="537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6" t="s">
        <v>233</v>
      </c>
      <c r="B91" s="548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7"/>
      <c r="B92" s="549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1" t="s">
        <v>95</v>
      </c>
      <c r="B101" s="571"/>
      <c r="C101" s="571"/>
      <c r="D101" s="571"/>
      <c r="E101" s="571"/>
      <c r="F101" s="571"/>
      <c r="G101" s="571"/>
      <c r="H101" s="571"/>
      <c r="I101" s="571"/>
      <c r="J101" s="571"/>
      <c r="K101" s="571"/>
      <c r="L101" s="571"/>
      <c r="M101" s="571"/>
      <c r="N101" s="571"/>
      <c r="O101" s="571"/>
      <c r="P101" s="571"/>
      <c r="Q101" s="571"/>
      <c r="R101" s="571"/>
      <c r="S101" s="572"/>
      <c r="T101" s="571"/>
      <c r="U101" s="2"/>
      <c r="V101" s="2"/>
      <c r="W101" s="2"/>
      <c r="X101" s="2"/>
    </row>
    <row r="102" spans="1:24" ht="15" x14ac:dyDescent="0.25">
      <c r="A102" s="550" t="s">
        <v>71</v>
      </c>
      <c r="B102" s="519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1"/>
      <c r="B103" s="520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1" t="s">
        <v>16</v>
      </c>
      <c r="B104" s="519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8"/>
      <c r="B105" s="520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1" t="s">
        <v>18</v>
      </c>
      <c r="B106" s="519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8"/>
      <c r="B107" s="520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1" t="s">
        <v>57</v>
      </c>
      <c r="B108" s="519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8"/>
      <c r="B109" s="520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1" t="s">
        <v>24</v>
      </c>
      <c r="B110" s="519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8"/>
      <c r="B111" s="520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1" t="s">
        <v>25</v>
      </c>
      <c r="B112" s="519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8"/>
      <c r="B113" s="520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2">
        <v>7</v>
      </c>
      <c r="B114" s="519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3"/>
      <c r="B115" s="520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4">
        <v>8</v>
      </c>
      <c r="B116" s="519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5"/>
      <c r="B117" s="520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2">
        <v>9</v>
      </c>
      <c r="B118" s="519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3"/>
      <c r="B119" s="520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6" t="s">
        <v>139</v>
      </c>
      <c r="B129" s="513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7"/>
      <c r="B130" s="514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6" t="s">
        <v>140</v>
      </c>
      <c r="B131" s="513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7"/>
      <c r="B132" s="514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6" t="s">
        <v>141</v>
      </c>
      <c r="B133" s="513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7"/>
      <c r="B134" s="514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6" t="s">
        <v>111</v>
      </c>
      <c r="B135" s="513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8"/>
      <c r="B136" s="515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6" t="s">
        <v>142</v>
      </c>
      <c r="B141" s="513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7"/>
      <c r="B142" s="514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6" t="s">
        <v>143</v>
      </c>
      <c r="B143" s="513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7"/>
      <c r="B144" s="514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6" t="s">
        <v>144</v>
      </c>
      <c r="B145" s="513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7"/>
      <c r="B146" s="514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6" t="s">
        <v>145</v>
      </c>
      <c r="B147" s="513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7"/>
      <c r="B148" s="514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6" t="s">
        <v>146</v>
      </c>
      <c r="B149" s="513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7"/>
      <c r="B150" s="514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6" t="s">
        <v>147</v>
      </c>
      <c r="B151" s="513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7"/>
      <c r="B152" s="514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6" t="s">
        <v>148</v>
      </c>
      <c r="B153" s="513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7"/>
      <c r="B154" s="514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6" t="s">
        <v>149</v>
      </c>
      <c r="B155" s="513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8"/>
      <c r="B156" s="515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K44"/>
  <sheetViews>
    <sheetView tabSelected="1" view="pageBreakPreview" topLeftCell="A7" zoomScaleNormal="70" zoomScaleSheetLayoutView="100" workbookViewId="0">
      <selection activeCell="EK13" sqref="EK13"/>
    </sheetView>
  </sheetViews>
  <sheetFormatPr defaultColWidth="8.85546875" defaultRowHeight="12.75" x14ac:dyDescent="0.2"/>
  <cols>
    <col min="1" max="1" width="6.28515625" style="2" customWidth="1"/>
    <col min="2" max="2" width="62.42578125" style="2" customWidth="1"/>
    <col min="3" max="3" width="15.42578125" style="2" customWidth="1"/>
    <col min="4" max="4" width="1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1" spans="1:141" ht="36.75" customHeight="1" x14ac:dyDescent="0.25">
      <c r="A1" s="596" t="s">
        <v>259</v>
      </c>
      <c r="B1" s="596"/>
      <c r="C1" s="596"/>
      <c r="D1" s="596"/>
    </row>
    <row r="2" spans="1:141" ht="12.75" customHeight="1" thickBot="1" x14ac:dyDescent="0.25">
      <c r="A2" s="1"/>
      <c r="D2" s="3"/>
    </row>
    <row r="3" spans="1:141" ht="27.75" customHeight="1" x14ac:dyDescent="0.2">
      <c r="A3" s="507" t="s">
        <v>0</v>
      </c>
      <c r="B3" s="509" t="s">
        <v>1</v>
      </c>
      <c r="C3" s="597" t="s">
        <v>2</v>
      </c>
      <c r="D3" s="610" t="s">
        <v>241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0"/>
      <c r="BD3" s="610"/>
      <c r="BE3" s="610"/>
      <c r="BF3" s="610"/>
      <c r="BG3" s="610"/>
      <c r="BH3" s="610"/>
      <c r="BI3" s="610"/>
      <c r="BJ3" s="610"/>
      <c r="BK3" s="610"/>
      <c r="BL3" s="610"/>
      <c r="BM3" s="610"/>
      <c r="BN3" s="610"/>
      <c r="BO3" s="610"/>
      <c r="BP3" s="610"/>
      <c r="BQ3" s="610"/>
      <c r="BR3" s="610"/>
      <c r="BS3" s="610"/>
      <c r="BT3" s="610"/>
      <c r="BU3" s="610"/>
      <c r="BV3" s="610"/>
      <c r="BW3" s="610"/>
      <c r="BX3" s="610"/>
      <c r="BY3" s="610"/>
      <c r="BZ3" s="610"/>
      <c r="CA3" s="610"/>
      <c r="CB3" s="610"/>
      <c r="CC3" s="610"/>
      <c r="CD3" s="610"/>
      <c r="CE3" s="610"/>
      <c r="CF3" s="610"/>
      <c r="CG3" s="610"/>
      <c r="CH3" s="610"/>
      <c r="CI3" s="610"/>
      <c r="CJ3" s="610"/>
      <c r="CK3" s="610"/>
      <c r="CL3" s="610"/>
      <c r="CM3" s="610"/>
      <c r="CN3" s="610"/>
      <c r="CO3" s="610"/>
      <c r="CP3" s="610"/>
      <c r="CQ3" s="610"/>
      <c r="CR3" s="610"/>
      <c r="CS3" s="610"/>
      <c r="CT3" s="610"/>
      <c r="CU3" s="610"/>
      <c r="CV3" s="610"/>
      <c r="CW3" s="610"/>
      <c r="CX3" s="610"/>
      <c r="CY3" s="610"/>
      <c r="CZ3" s="610"/>
      <c r="DA3" s="610"/>
      <c r="DB3" s="610"/>
      <c r="DC3" s="610"/>
      <c r="DD3" s="610"/>
      <c r="DE3" s="610"/>
      <c r="DF3" s="610"/>
      <c r="DG3" s="610"/>
      <c r="DH3" s="610"/>
      <c r="DI3" s="610"/>
      <c r="DJ3" s="610"/>
      <c r="DK3" s="610"/>
      <c r="DL3" s="610"/>
      <c r="DM3" s="610"/>
      <c r="DN3" s="610"/>
      <c r="DO3" s="610"/>
      <c r="DP3" s="610"/>
      <c r="DQ3" s="610"/>
      <c r="DR3" s="610"/>
      <c r="DS3" s="610"/>
      <c r="DT3" s="610"/>
      <c r="DU3" s="610"/>
      <c r="DV3" s="610"/>
      <c r="DW3" s="610"/>
      <c r="DX3" s="567"/>
      <c r="DY3" s="483" t="s">
        <v>243</v>
      </c>
      <c r="DZ3" s="483" t="s">
        <v>244</v>
      </c>
      <c r="EA3" s="483" t="s">
        <v>245</v>
      </c>
      <c r="EB3" s="483" t="s">
        <v>246</v>
      </c>
      <c r="EC3" s="483" t="s">
        <v>247</v>
      </c>
      <c r="ED3" s="483" t="s">
        <v>248</v>
      </c>
      <c r="EE3" s="483" t="s">
        <v>249</v>
      </c>
      <c r="EF3" s="483" t="s">
        <v>250</v>
      </c>
      <c r="EG3" s="483" t="s">
        <v>251</v>
      </c>
      <c r="EH3" s="483" t="s">
        <v>252</v>
      </c>
      <c r="EI3" s="483" t="s">
        <v>253</v>
      </c>
      <c r="EJ3" s="480" t="s">
        <v>254</v>
      </c>
    </row>
    <row r="4" spans="1:141" ht="25.5" customHeight="1" x14ac:dyDescent="0.2">
      <c r="A4" s="589"/>
      <c r="B4" s="590"/>
      <c r="C4" s="598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1"/>
      <c r="AL4" s="611"/>
      <c r="AM4" s="611"/>
      <c r="AN4" s="611"/>
      <c r="AO4" s="611"/>
      <c r="AP4" s="611"/>
      <c r="AQ4" s="611"/>
      <c r="AR4" s="611"/>
      <c r="AS4" s="611"/>
      <c r="AT4" s="611"/>
      <c r="AU4" s="611"/>
      <c r="AV4" s="611"/>
      <c r="AW4" s="611"/>
      <c r="AX4" s="611"/>
      <c r="AY4" s="611"/>
      <c r="AZ4" s="611"/>
      <c r="BA4" s="611"/>
      <c r="BB4" s="611"/>
      <c r="BC4" s="611"/>
      <c r="BD4" s="611"/>
      <c r="BE4" s="611"/>
      <c r="BF4" s="611"/>
      <c r="BG4" s="611"/>
      <c r="BH4" s="611"/>
      <c r="BI4" s="611"/>
      <c r="BJ4" s="611"/>
      <c r="BK4" s="611"/>
      <c r="BL4" s="611"/>
      <c r="BM4" s="611"/>
      <c r="BN4" s="611"/>
      <c r="BO4" s="611"/>
      <c r="BP4" s="611"/>
      <c r="BQ4" s="611"/>
      <c r="BR4" s="611"/>
      <c r="BS4" s="611"/>
      <c r="BT4" s="611"/>
      <c r="BU4" s="611"/>
      <c r="BV4" s="611"/>
      <c r="BW4" s="611"/>
      <c r="BX4" s="611"/>
      <c r="BY4" s="611"/>
      <c r="BZ4" s="611"/>
      <c r="CA4" s="611"/>
      <c r="CB4" s="611"/>
      <c r="CC4" s="611"/>
      <c r="CD4" s="611"/>
      <c r="CE4" s="611"/>
      <c r="CF4" s="611"/>
      <c r="CG4" s="611"/>
      <c r="CH4" s="611"/>
      <c r="CI4" s="611"/>
      <c r="CJ4" s="611"/>
      <c r="CK4" s="611"/>
      <c r="CL4" s="611"/>
      <c r="CM4" s="611"/>
      <c r="CN4" s="611"/>
      <c r="CO4" s="611"/>
      <c r="CP4" s="611"/>
      <c r="CQ4" s="611"/>
      <c r="CR4" s="611"/>
      <c r="CS4" s="611"/>
      <c r="CT4" s="611"/>
      <c r="CU4" s="611"/>
      <c r="CV4" s="611"/>
      <c r="CW4" s="611"/>
      <c r="CX4" s="611"/>
      <c r="CY4" s="611"/>
      <c r="CZ4" s="611"/>
      <c r="DA4" s="611"/>
      <c r="DB4" s="611"/>
      <c r="DC4" s="611"/>
      <c r="DD4" s="611"/>
      <c r="DE4" s="611"/>
      <c r="DF4" s="611"/>
      <c r="DG4" s="611"/>
      <c r="DH4" s="611"/>
      <c r="DI4" s="611"/>
      <c r="DJ4" s="611"/>
      <c r="DK4" s="611"/>
      <c r="DL4" s="611"/>
      <c r="DM4" s="611"/>
      <c r="DN4" s="611"/>
      <c r="DO4" s="611"/>
      <c r="DP4" s="611"/>
      <c r="DQ4" s="611"/>
      <c r="DR4" s="611"/>
      <c r="DS4" s="611"/>
      <c r="DT4" s="611"/>
      <c r="DU4" s="611"/>
      <c r="DV4" s="611"/>
      <c r="DW4" s="611"/>
      <c r="DX4" s="616"/>
      <c r="DY4" s="478"/>
      <c r="DZ4" s="478"/>
      <c r="EA4" s="478"/>
      <c r="EB4" s="478"/>
      <c r="EC4" s="478"/>
      <c r="ED4" s="478"/>
      <c r="EE4" s="478"/>
      <c r="EF4" s="478"/>
      <c r="EG4" s="478"/>
      <c r="EH4" s="478"/>
      <c r="EI4" s="478"/>
      <c r="EJ4" s="481"/>
    </row>
    <row r="5" spans="1:141" ht="13.5" customHeight="1" thickBot="1" x14ac:dyDescent="0.25">
      <c r="A5" s="589"/>
      <c r="B5" s="590"/>
      <c r="C5" s="598"/>
      <c r="D5" s="477" t="s">
        <v>242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9"/>
      <c r="DY5" s="484"/>
      <c r="DZ5" s="484"/>
      <c r="EA5" s="484"/>
      <c r="EB5" s="484"/>
      <c r="EC5" s="484"/>
      <c r="ED5" s="484"/>
      <c r="EE5" s="484"/>
      <c r="EF5" s="484"/>
      <c r="EG5" s="484"/>
      <c r="EH5" s="484"/>
      <c r="EI5" s="484"/>
      <c r="EJ5" s="482"/>
    </row>
    <row r="6" spans="1:141" ht="15.75" thickBot="1" x14ac:dyDescent="0.25">
      <c r="A6" s="458" t="s">
        <v>74</v>
      </c>
      <c r="B6" s="459" t="s">
        <v>83</v>
      </c>
      <c r="C6" s="462" t="s">
        <v>11</v>
      </c>
      <c r="D6" s="476">
        <f>DY6+DZ6+EA6+EB6+EC6+ED6+EE6+EF6+EG6+EH6+EI6+EJ6</f>
        <v>90.875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6"/>
      <c r="DY6" s="476">
        <f>DY8+DY10</f>
        <v>0</v>
      </c>
      <c r="DZ6" s="476">
        <f t="shared" ref="DZ6:EI6" si="0">DZ8+DZ10</f>
        <v>0</v>
      </c>
      <c r="EA6" s="476">
        <f t="shared" si="0"/>
        <v>0</v>
      </c>
      <c r="EB6" s="476">
        <f t="shared" si="0"/>
        <v>0</v>
      </c>
      <c r="EC6" s="476">
        <f t="shared" si="0"/>
        <v>0</v>
      </c>
      <c r="ED6" s="476">
        <f t="shared" si="0"/>
        <v>0</v>
      </c>
      <c r="EE6" s="476">
        <f t="shared" si="0"/>
        <v>0</v>
      </c>
      <c r="EF6" s="476">
        <f t="shared" si="0"/>
        <v>0</v>
      </c>
      <c r="EG6" s="476">
        <f t="shared" si="0"/>
        <v>0</v>
      </c>
      <c r="EH6" s="476">
        <f t="shared" si="0"/>
        <v>0</v>
      </c>
      <c r="EI6" s="476">
        <f t="shared" si="0"/>
        <v>0</v>
      </c>
      <c r="EJ6" s="476">
        <f t="shared" ref="EJ6" si="1">EJ10+EJ8</f>
        <v>90.875</v>
      </c>
      <c r="EK6" s="486"/>
    </row>
    <row r="7" spans="1:141" ht="15" x14ac:dyDescent="0.25">
      <c r="A7" s="526" t="s">
        <v>71</v>
      </c>
      <c r="B7" s="615" t="s">
        <v>257</v>
      </c>
      <c r="C7" s="350" t="s">
        <v>258</v>
      </c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1"/>
      <c r="EE7" s="490"/>
      <c r="EF7" s="490"/>
      <c r="EG7" s="490"/>
      <c r="EH7" s="490"/>
      <c r="EI7" s="491"/>
      <c r="EJ7" s="491"/>
    </row>
    <row r="8" spans="1:141" ht="15" x14ac:dyDescent="0.25">
      <c r="A8" s="538"/>
      <c r="B8" s="584"/>
      <c r="C8" s="191" t="s">
        <v>11</v>
      </c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492"/>
      <c r="BI8" s="492"/>
      <c r="BJ8" s="492"/>
      <c r="BK8" s="492"/>
      <c r="BL8" s="492"/>
      <c r="BM8" s="492"/>
      <c r="BN8" s="492"/>
      <c r="BO8" s="492"/>
      <c r="BP8" s="492"/>
      <c r="BQ8" s="492"/>
      <c r="BR8" s="492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2"/>
      <c r="CD8" s="492"/>
      <c r="CE8" s="492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/>
      <c r="CX8" s="492"/>
      <c r="CY8" s="492"/>
      <c r="CZ8" s="492"/>
      <c r="DA8" s="492"/>
      <c r="DB8" s="492"/>
      <c r="DC8" s="492"/>
      <c r="DD8" s="492"/>
      <c r="DE8" s="492"/>
      <c r="DF8" s="492"/>
      <c r="DG8" s="492"/>
      <c r="DH8" s="492"/>
      <c r="DI8" s="492"/>
      <c r="DJ8" s="492"/>
      <c r="DK8" s="492"/>
      <c r="DL8" s="492"/>
      <c r="DM8" s="492"/>
      <c r="DN8" s="492"/>
      <c r="DO8" s="492"/>
      <c r="DP8" s="492"/>
      <c r="DQ8" s="492"/>
      <c r="DR8" s="492"/>
      <c r="DS8" s="492"/>
      <c r="DT8" s="492"/>
      <c r="DU8" s="492"/>
      <c r="DV8" s="492"/>
      <c r="DW8" s="492"/>
      <c r="DX8" s="492"/>
      <c r="DY8" s="492"/>
      <c r="DZ8" s="492"/>
      <c r="EA8" s="492"/>
      <c r="EB8" s="492"/>
      <c r="EC8" s="492"/>
      <c r="ED8" s="467"/>
      <c r="EE8" s="492"/>
      <c r="EF8" s="492"/>
      <c r="EG8" s="492"/>
      <c r="EH8" s="492"/>
      <c r="EI8" s="467"/>
      <c r="EJ8" s="467"/>
    </row>
    <row r="9" spans="1:141" s="25" customFormat="1" ht="15" x14ac:dyDescent="0.25">
      <c r="A9" s="540" t="s">
        <v>16</v>
      </c>
      <c r="B9" s="607" t="s">
        <v>261</v>
      </c>
      <c r="C9" s="335" t="s">
        <v>28</v>
      </c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  <c r="DX9" s="488"/>
      <c r="DY9" s="488"/>
      <c r="DZ9" s="488"/>
      <c r="EA9" s="488"/>
      <c r="EB9" s="488"/>
      <c r="EC9" s="488"/>
      <c r="ED9" s="489"/>
      <c r="EE9" s="488"/>
      <c r="EF9" s="488"/>
      <c r="EG9" s="488"/>
      <c r="EH9" s="488"/>
      <c r="EI9" s="488"/>
      <c r="EJ9" s="489">
        <v>1</v>
      </c>
    </row>
    <row r="10" spans="1:141" s="25" customFormat="1" ht="15" customHeight="1" thickBot="1" x14ac:dyDescent="0.3">
      <c r="A10" s="527"/>
      <c r="B10" s="608"/>
      <c r="C10" s="329" t="s">
        <v>11</v>
      </c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5"/>
      <c r="AX10" s="475"/>
      <c r="AY10" s="475"/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/>
      <c r="BU10" s="475"/>
      <c r="BV10" s="475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P10" s="475"/>
      <c r="CQ10" s="475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  <c r="DD10" s="475"/>
      <c r="DE10" s="475"/>
      <c r="DF10" s="475"/>
      <c r="DG10" s="475"/>
      <c r="DH10" s="475"/>
      <c r="DI10" s="475"/>
      <c r="DJ10" s="475"/>
      <c r="DK10" s="475"/>
      <c r="DL10" s="475"/>
      <c r="DM10" s="475"/>
      <c r="DN10" s="475"/>
      <c r="DO10" s="475"/>
      <c r="DP10" s="475"/>
      <c r="DQ10" s="475"/>
      <c r="DR10" s="475"/>
      <c r="DS10" s="475"/>
      <c r="DT10" s="475"/>
      <c r="DU10" s="475"/>
      <c r="DV10" s="475"/>
      <c r="DW10" s="475"/>
      <c r="DX10" s="475"/>
      <c r="DY10" s="475"/>
      <c r="DZ10" s="475"/>
      <c r="EA10" s="475"/>
      <c r="EB10" s="475"/>
      <c r="EC10" s="475"/>
      <c r="ED10" s="468"/>
      <c r="EE10" s="475"/>
      <c r="EF10" s="475"/>
      <c r="EG10" s="475"/>
      <c r="EH10" s="475"/>
      <c r="EI10" s="475"/>
      <c r="EJ10" s="468">
        <v>90.875</v>
      </c>
    </row>
    <row r="11" spans="1:141" s="25" customFormat="1" ht="15.75" thickBot="1" x14ac:dyDescent="0.3">
      <c r="A11" s="397" t="s">
        <v>75</v>
      </c>
      <c r="B11" s="454" t="s">
        <v>76</v>
      </c>
      <c r="C11" s="399" t="s">
        <v>11</v>
      </c>
      <c r="D11" s="476">
        <f>DY11+DZ11+EA11+EB11+EC11+ED11+EE11+EF11+EG11+EH11+EI11+EJ11</f>
        <v>6.53</v>
      </c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1"/>
      <c r="DL11" s="471"/>
      <c r="DM11" s="471"/>
      <c r="DN11" s="471"/>
      <c r="DO11" s="471"/>
      <c r="DP11" s="471"/>
      <c r="DQ11" s="471"/>
      <c r="DR11" s="471"/>
      <c r="DS11" s="471"/>
      <c r="DT11" s="471"/>
      <c r="DU11" s="471"/>
      <c r="DV11" s="471"/>
      <c r="DW11" s="471"/>
      <c r="DX11" s="471"/>
      <c r="DY11" s="471">
        <f>DY13+DY23+DY25</f>
        <v>0</v>
      </c>
      <c r="DZ11" s="471">
        <f>DZ13+DZ23+DZ25</f>
        <v>0</v>
      </c>
      <c r="EA11" s="471">
        <f t="shared" ref="EA11:EJ11" si="2">EA13+EA23+EA25</f>
        <v>0</v>
      </c>
      <c r="EB11" s="471">
        <f t="shared" si="2"/>
        <v>0</v>
      </c>
      <c r="EC11" s="471">
        <f t="shared" si="2"/>
        <v>0</v>
      </c>
      <c r="ED11" s="471">
        <f t="shared" si="2"/>
        <v>0</v>
      </c>
      <c r="EE11" s="471">
        <f t="shared" si="2"/>
        <v>0</v>
      </c>
      <c r="EF11" s="471">
        <f t="shared" si="2"/>
        <v>0</v>
      </c>
      <c r="EG11" s="471">
        <f t="shared" si="2"/>
        <v>6.53</v>
      </c>
      <c r="EH11" s="471">
        <f t="shared" si="2"/>
        <v>0</v>
      </c>
      <c r="EI11" s="471">
        <f t="shared" si="2"/>
        <v>0</v>
      </c>
      <c r="EJ11" s="471">
        <f t="shared" si="2"/>
        <v>0</v>
      </c>
    </row>
    <row r="12" spans="1:141" s="25" customFormat="1" ht="15" x14ac:dyDescent="0.25">
      <c r="A12" s="603" t="s">
        <v>205</v>
      </c>
      <c r="B12" s="605" t="s">
        <v>206</v>
      </c>
      <c r="C12" s="466" t="s">
        <v>17</v>
      </c>
      <c r="D12" s="497">
        <f>DY12+DZ12+EA12+EB12+EC12+ED12+EE12+EF12+EG12+EH12+EI12+EJ12</f>
        <v>1.5E-3</v>
      </c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99">
        <f t="shared" ref="DY12:DY13" si="3">IT12+IU12+IV12+IW12+IX12+IY12+IZ12+JA12+JB12+JC12+JD12+JE12</f>
        <v>0</v>
      </c>
      <c r="DZ12" s="499">
        <f t="shared" ref="DZ12:DZ13" si="4">IU12+IV12+IW12+IX12+IY12+IZ12+JA12+JB12+JC12+JD12+JE12+JF12</f>
        <v>0</v>
      </c>
      <c r="EA12" s="499">
        <f t="shared" ref="EA12:EA13" si="5">IV12+IW12+IX12+IY12+IZ12+JA12+JB12+JC12+JD12+JE12+JF12+JG12</f>
        <v>0</v>
      </c>
      <c r="EB12" s="499">
        <f t="shared" ref="EB12:EB13" si="6">IW12+IX12+IY12+IZ12+JA12+JB12+JC12+JD12+JE12+JF12+JG12+JH12</f>
        <v>0</v>
      </c>
      <c r="EC12" s="499">
        <f t="shared" ref="EC12:EC13" si="7">IX12+IY12+IZ12+JA12+JB12+JC12+JD12+JE12+JF12+JG12+JH12+JI12</f>
        <v>0</v>
      </c>
      <c r="ED12" s="499">
        <f t="shared" ref="ED12:ED13" si="8">IY12+IZ12+JA12+JB12+JC12+JD12+JE12+JF12+JG12+JH12+JI12+JJ12</f>
        <v>0</v>
      </c>
      <c r="EE12" s="499">
        <f t="shared" ref="EE12:EE13" si="9">IZ12+JA12+JB12+JC12+JD12+JE12+JF12+JG12+JH12+JI12+JJ12+JK12</f>
        <v>0</v>
      </c>
      <c r="EF12" s="499">
        <f t="shared" ref="EF12:EF13" si="10">JA12+JB12+JC12+JD12+JE12+JF12+JG12+JH12+JI12+JJ12+JK12+JL12</f>
        <v>0</v>
      </c>
      <c r="EG12" s="499">
        <f>EG14+EG16++++++++EG18+++++++++++++EG20</f>
        <v>1.5E-3</v>
      </c>
      <c r="EH12" s="499">
        <f t="shared" ref="EH12:EJ12" si="11">EH14+EH16++++++++EH18+++++++++++++EH20</f>
        <v>0</v>
      </c>
      <c r="EI12" s="499">
        <f t="shared" si="11"/>
        <v>0</v>
      </c>
      <c r="EJ12" s="499">
        <f t="shared" si="11"/>
        <v>0</v>
      </c>
    </row>
    <row r="13" spans="1:141" s="25" customFormat="1" ht="15" x14ac:dyDescent="0.25">
      <c r="A13" s="604"/>
      <c r="B13" s="606"/>
      <c r="C13" s="461" t="s">
        <v>11</v>
      </c>
      <c r="D13" s="498">
        <f t="shared" ref="D13" si="12">DY13+DZ13+EA13+EB13+EC13+ED13+EE13+EF13+EG13+EH13+EI13+EJ13</f>
        <v>6.53</v>
      </c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500">
        <f t="shared" si="3"/>
        <v>0</v>
      </c>
      <c r="DZ13" s="500">
        <f t="shared" si="4"/>
        <v>0</v>
      </c>
      <c r="EA13" s="500">
        <f t="shared" si="5"/>
        <v>0</v>
      </c>
      <c r="EB13" s="500">
        <f t="shared" si="6"/>
        <v>0</v>
      </c>
      <c r="EC13" s="500">
        <f t="shared" si="7"/>
        <v>0</v>
      </c>
      <c r="ED13" s="500">
        <f t="shared" si="8"/>
        <v>0</v>
      </c>
      <c r="EE13" s="500">
        <f t="shared" si="9"/>
        <v>0</v>
      </c>
      <c r="EF13" s="500">
        <f t="shared" si="10"/>
        <v>0</v>
      </c>
      <c r="EG13" s="500">
        <f>EG15+EG17++++++++EG19+++++++++++++EG21</f>
        <v>6.53</v>
      </c>
      <c r="EH13" s="500">
        <f t="shared" ref="EH13:EJ13" si="13">EH15+EH17++++++++EH19+++++++++++++EH21</f>
        <v>0</v>
      </c>
      <c r="EI13" s="500">
        <f t="shared" si="13"/>
        <v>0</v>
      </c>
      <c r="EJ13" s="500">
        <f t="shared" si="13"/>
        <v>0</v>
      </c>
    </row>
    <row r="14" spans="1:141" ht="15" x14ac:dyDescent="0.25">
      <c r="A14" s="538" t="s">
        <v>229</v>
      </c>
      <c r="B14" s="539" t="s">
        <v>19</v>
      </c>
      <c r="C14" s="191" t="s">
        <v>20</v>
      </c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9"/>
      <c r="DZ14" s="469"/>
      <c r="EA14" s="469"/>
      <c r="EB14" s="469"/>
      <c r="EC14" s="469"/>
      <c r="ED14" s="469"/>
      <c r="EE14" s="469"/>
      <c r="EF14" s="469"/>
      <c r="EG14" s="469"/>
      <c r="EH14" s="469"/>
      <c r="EI14" s="469"/>
      <c r="EJ14" s="469"/>
    </row>
    <row r="15" spans="1:141" ht="15" x14ac:dyDescent="0.25">
      <c r="A15" s="538"/>
      <c r="B15" s="539"/>
      <c r="C15" s="191" t="s">
        <v>11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1" ht="15" x14ac:dyDescent="0.25">
      <c r="A16" s="538" t="s">
        <v>230</v>
      </c>
      <c r="B16" s="539" t="s">
        <v>21</v>
      </c>
      <c r="C16" s="191" t="s">
        <v>17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85"/>
      <c r="EB16" s="467"/>
      <c r="EC16" s="467"/>
      <c r="ED16" s="467"/>
      <c r="EE16" s="467"/>
      <c r="EF16" s="467"/>
      <c r="EG16" s="485">
        <v>1.5E-3</v>
      </c>
      <c r="EH16" s="467"/>
      <c r="EI16" s="467"/>
      <c r="EJ16" s="467"/>
    </row>
    <row r="17" spans="1:140" ht="15" x14ac:dyDescent="0.25">
      <c r="A17" s="538"/>
      <c r="B17" s="539"/>
      <c r="C17" s="191" t="s">
        <v>11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>
        <v>6.53</v>
      </c>
      <c r="EH17" s="467"/>
      <c r="EI17" s="467"/>
      <c r="EJ17" s="467"/>
    </row>
    <row r="18" spans="1:140" ht="15" x14ac:dyDescent="0.25">
      <c r="A18" s="538" t="s">
        <v>231</v>
      </c>
      <c r="B18" s="539" t="s">
        <v>22</v>
      </c>
      <c r="C18" s="191" t="s">
        <v>17</v>
      </c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85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0" ht="15" x14ac:dyDescent="0.25">
      <c r="A19" s="538"/>
      <c r="B19" s="539"/>
      <c r="C19" s="191" t="s">
        <v>11</v>
      </c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</row>
    <row r="20" spans="1:140" ht="15" x14ac:dyDescent="0.25">
      <c r="A20" s="538" t="s">
        <v>232</v>
      </c>
      <c r="B20" s="539" t="s">
        <v>23</v>
      </c>
      <c r="C20" s="191" t="s">
        <v>17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.75" customHeight="1" x14ac:dyDescent="0.25">
      <c r="A21" s="541"/>
      <c r="B21" s="609"/>
      <c r="C21" s="344" t="s">
        <v>11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0"/>
      <c r="DL21" s="470"/>
      <c r="DM21" s="470"/>
      <c r="DN21" s="470"/>
      <c r="DO21" s="470"/>
      <c r="DP21" s="470"/>
      <c r="DQ21" s="470"/>
      <c r="DR21" s="470"/>
      <c r="DS21" s="470"/>
      <c r="DT21" s="470"/>
      <c r="DU21" s="470"/>
      <c r="DV21" s="470"/>
      <c r="DW21" s="470"/>
      <c r="DX21" s="470"/>
      <c r="DY21" s="470"/>
      <c r="DZ21" s="470"/>
      <c r="EA21" s="470"/>
      <c r="EB21" s="470"/>
      <c r="EC21" s="470"/>
      <c r="ED21" s="470"/>
      <c r="EE21" s="470"/>
      <c r="EF21" s="470"/>
      <c r="EG21" s="470"/>
      <c r="EH21" s="470"/>
      <c r="EI21" s="470"/>
      <c r="EJ21" s="470"/>
    </row>
    <row r="22" spans="1:140" ht="15" x14ac:dyDescent="0.25">
      <c r="A22" s="538" t="s">
        <v>112</v>
      </c>
      <c r="B22" s="583" t="s">
        <v>49</v>
      </c>
      <c r="C22" s="191" t="s">
        <v>28</v>
      </c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</row>
    <row r="23" spans="1:140" ht="15" x14ac:dyDescent="0.25">
      <c r="A23" s="538"/>
      <c r="B23" s="583"/>
      <c r="C23" s="191" t="s">
        <v>11</v>
      </c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</row>
    <row r="24" spans="1:140" ht="15" x14ac:dyDescent="0.25">
      <c r="A24" s="540" t="s">
        <v>48</v>
      </c>
      <c r="B24" s="607" t="s">
        <v>216</v>
      </c>
      <c r="C24" s="335" t="s">
        <v>28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0" ht="15.75" thickBot="1" x14ac:dyDescent="0.3">
      <c r="A25" s="527"/>
      <c r="B25" s="608"/>
      <c r="C25" s="329" t="s">
        <v>11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0" s="25" customFormat="1" ht="15.75" thickBot="1" x14ac:dyDescent="0.3">
      <c r="A26" s="463" t="s">
        <v>87</v>
      </c>
      <c r="B26" s="454" t="s">
        <v>85</v>
      </c>
      <c r="C26" s="399" t="s">
        <v>11</v>
      </c>
      <c r="D26" s="476">
        <f>DY26+DZ26+EA26+EB26+EC26+ED26+EE26+EF26+EG26+EH26+EI26+EJ26</f>
        <v>0</v>
      </c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464"/>
      <c r="CU26" s="464"/>
      <c r="CV26" s="464"/>
      <c r="CW26" s="464"/>
      <c r="CX26" s="464"/>
      <c r="CY26" s="464"/>
      <c r="CZ26" s="464"/>
      <c r="DA26" s="464"/>
      <c r="DB26" s="464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>
        <f>DY28+DY30+DY32</f>
        <v>0</v>
      </c>
      <c r="DZ26" s="464">
        <f t="shared" ref="DZ26:EJ26" si="14">DZ28+DZ30+DZ32</f>
        <v>0</v>
      </c>
      <c r="EA26" s="464">
        <f t="shared" si="14"/>
        <v>0</v>
      </c>
      <c r="EB26" s="464">
        <f t="shared" si="14"/>
        <v>0</v>
      </c>
      <c r="EC26" s="464">
        <f t="shared" si="14"/>
        <v>0</v>
      </c>
      <c r="ED26" s="464">
        <f t="shared" si="14"/>
        <v>0</v>
      </c>
      <c r="EE26" s="464">
        <f t="shared" si="14"/>
        <v>0</v>
      </c>
      <c r="EF26" s="464">
        <f t="shared" si="14"/>
        <v>0</v>
      </c>
      <c r="EG26" s="464">
        <f t="shared" si="14"/>
        <v>0</v>
      </c>
      <c r="EH26" s="464">
        <f t="shared" si="14"/>
        <v>0</v>
      </c>
      <c r="EI26" s="464">
        <f t="shared" si="14"/>
        <v>0</v>
      </c>
      <c r="EJ26" s="464">
        <f t="shared" si="14"/>
        <v>0</v>
      </c>
    </row>
    <row r="27" spans="1:140" s="25" customFormat="1" ht="15" x14ac:dyDescent="0.25">
      <c r="A27" s="612">
        <v>25</v>
      </c>
      <c r="B27" s="614" t="s">
        <v>217</v>
      </c>
      <c r="C27" s="335" t="s">
        <v>17</v>
      </c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/>
      <c r="CX27" s="472"/>
      <c r="CY27" s="472"/>
      <c r="CZ27" s="472"/>
      <c r="DA27" s="472"/>
      <c r="DB27" s="472"/>
      <c r="DC27" s="472"/>
      <c r="DD27" s="472"/>
      <c r="DE27" s="472"/>
      <c r="DF27" s="472"/>
      <c r="DG27" s="472"/>
      <c r="DH27" s="472"/>
      <c r="DI27" s="472"/>
      <c r="DJ27" s="472"/>
      <c r="DK27" s="472"/>
      <c r="DL27" s="472"/>
      <c r="DM27" s="472"/>
      <c r="DN27" s="472"/>
      <c r="DO27" s="472"/>
      <c r="DP27" s="472"/>
      <c r="DQ27" s="472"/>
      <c r="DR27" s="472"/>
      <c r="DS27" s="472"/>
      <c r="DT27" s="472"/>
      <c r="DU27" s="472"/>
      <c r="DV27" s="472"/>
      <c r="DW27" s="472"/>
      <c r="DX27" s="472"/>
      <c r="DY27" s="472"/>
      <c r="DZ27" s="472"/>
      <c r="EA27" s="472"/>
      <c r="EB27" s="472"/>
      <c r="EC27" s="472"/>
      <c r="ED27" s="472"/>
      <c r="EE27" s="472"/>
      <c r="EF27" s="472"/>
      <c r="EG27" s="472"/>
      <c r="EH27" s="472"/>
      <c r="EI27" s="472"/>
      <c r="EJ27" s="472"/>
    </row>
    <row r="28" spans="1:140" s="25" customFormat="1" ht="15" x14ac:dyDescent="0.25">
      <c r="A28" s="613"/>
      <c r="B28" s="609"/>
      <c r="C28" s="344" t="s">
        <v>11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3"/>
      <c r="DF28" s="473"/>
      <c r="DG28" s="473"/>
      <c r="DH28" s="473"/>
      <c r="DI28" s="473"/>
      <c r="DJ28" s="473"/>
      <c r="DK28" s="473"/>
      <c r="DL28" s="473"/>
      <c r="DM28" s="473"/>
      <c r="DN28" s="473"/>
      <c r="DO28" s="473"/>
      <c r="DP28" s="473"/>
      <c r="DQ28" s="473"/>
      <c r="DR28" s="473"/>
      <c r="DS28" s="473"/>
      <c r="DT28" s="473"/>
      <c r="DU28" s="473"/>
      <c r="DV28" s="473"/>
      <c r="DW28" s="473"/>
      <c r="DX28" s="473"/>
      <c r="DY28" s="473"/>
      <c r="DZ28" s="473"/>
      <c r="EA28" s="473"/>
      <c r="EB28" s="473"/>
      <c r="EC28" s="473"/>
      <c r="ED28" s="473"/>
      <c r="EE28" s="473"/>
      <c r="EF28" s="473"/>
      <c r="EG28" s="473"/>
      <c r="EH28" s="473"/>
      <c r="EI28" s="473"/>
      <c r="EJ28" s="473"/>
    </row>
    <row r="29" spans="1:140" s="25" customFormat="1" ht="15" x14ac:dyDescent="0.25">
      <c r="A29" s="601">
        <v>26</v>
      </c>
      <c r="B29" s="602" t="s">
        <v>255</v>
      </c>
      <c r="C29" s="493" t="s">
        <v>28</v>
      </c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494"/>
      <c r="AT29" s="494"/>
      <c r="AU29" s="494"/>
      <c r="AV29" s="494"/>
      <c r="AW29" s="494"/>
      <c r="AX29" s="494"/>
      <c r="AY29" s="494"/>
      <c r="AZ29" s="494"/>
      <c r="BA29" s="494"/>
      <c r="BB29" s="494"/>
      <c r="BC29" s="494"/>
      <c r="BD29" s="494"/>
      <c r="BE29" s="494"/>
      <c r="BF29" s="494"/>
      <c r="BG29" s="494"/>
      <c r="BH29" s="494"/>
      <c r="BI29" s="494"/>
      <c r="BJ29" s="494"/>
      <c r="BK29" s="494"/>
      <c r="BL29" s="494"/>
      <c r="BM29" s="494"/>
      <c r="BN29" s="494"/>
      <c r="BO29" s="494"/>
      <c r="BP29" s="494"/>
      <c r="BQ29" s="494"/>
      <c r="BR29" s="494"/>
      <c r="BS29" s="494"/>
      <c r="BT29" s="494"/>
      <c r="BU29" s="494"/>
      <c r="BV29" s="494"/>
      <c r="BW29" s="494"/>
      <c r="BX29" s="494"/>
      <c r="BY29" s="494"/>
      <c r="BZ29" s="494"/>
      <c r="CA29" s="494"/>
      <c r="CB29" s="494"/>
      <c r="CC29" s="494"/>
      <c r="CD29" s="494"/>
      <c r="CE29" s="494"/>
      <c r="CF29" s="494"/>
      <c r="CG29" s="494"/>
      <c r="CH29" s="494"/>
      <c r="CI29" s="494"/>
      <c r="CJ29" s="494"/>
      <c r="CK29" s="494"/>
      <c r="CL29" s="494"/>
      <c r="CM29" s="494"/>
      <c r="CN29" s="494"/>
      <c r="CO29" s="494"/>
      <c r="CP29" s="494"/>
      <c r="CQ29" s="494"/>
      <c r="CR29" s="494"/>
      <c r="CS29" s="494"/>
      <c r="CT29" s="494"/>
      <c r="CU29" s="494"/>
      <c r="CV29" s="494"/>
      <c r="CW29" s="494"/>
      <c r="CX29" s="494"/>
      <c r="CY29" s="494"/>
      <c r="CZ29" s="494"/>
      <c r="DA29" s="494"/>
      <c r="DB29" s="494"/>
      <c r="DC29" s="494"/>
      <c r="DD29" s="494"/>
      <c r="DE29" s="494"/>
      <c r="DF29" s="494"/>
      <c r="DG29" s="494"/>
      <c r="DH29" s="494"/>
      <c r="DI29" s="494"/>
      <c r="DJ29" s="494"/>
      <c r="DK29" s="494"/>
      <c r="DL29" s="494"/>
      <c r="DM29" s="494"/>
      <c r="DN29" s="494"/>
      <c r="DO29" s="494"/>
      <c r="DP29" s="494"/>
      <c r="DQ29" s="494"/>
      <c r="DR29" s="494"/>
      <c r="DS29" s="494"/>
      <c r="DT29" s="494"/>
      <c r="DU29" s="494"/>
      <c r="DV29" s="494"/>
      <c r="DW29" s="494"/>
      <c r="DX29" s="494"/>
      <c r="DY29" s="494"/>
      <c r="DZ29" s="494"/>
      <c r="EA29" s="495"/>
      <c r="EB29" s="494"/>
      <c r="EC29" s="494"/>
      <c r="ED29" s="494"/>
      <c r="EE29" s="494"/>
      <c r="EF29" s="494"/>
      <c r="EG29" s="494"/>
      <c r="EH29" s="494"/>
      <c r="EI29" s="495"/>
      <c r="EJ29" s="494"/>
    </row>
    <row r="30" spans="1:140" s="25" customFormat="1" ht="13.5" customHeight="1" x14ac:dyDescent="0.25">
      <c r="A30" s="601"/>
      <c r="B30" s="602"/>
      <c r="C30" s="191" t="s">
        <v>11</v>
      </c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6"/>
      <c r="AB30" s="496"/>
      <c r="AC30" s="496"/>
      <c r="AD30" s="496"/>
      <c r="AE30" s="496"/>
      <c r="AF30" s="496"/>
      <c r="AG30" s="496"/>
      <c r="AH30" s="496"/>
      <c r="AI30" s="496"/>
      <c r="AJ30" s="496"/>
      <c r="AK30" s="496"/>
      <c r="AL30" s="496"/>
      <c r="AM30" s="496"/>
      <c r="AN30" s="496"/>
      <c r="AO30" s="496"/>
      <c r="AP30" s="496"/>
      <c r="AQ30" s="496"/>
      <c r="AR30" s="496"/>
      <c r="AS30" s="496"/>
      <c r="AT30" s="496"/>
      <c r="AU30" s="496"/>
      <c r="AV30" s="496"/>
      <c r="AW30" s="496"/>
      <c r="AX30" s="496"/>
      <c r="AY30" s="496"/>
      <c r="AZ30" s="496"/>
      <c r="BA30" s="496"/>
      <c r="BB30" s="496"/>
      <c r="BC30" s="496"/>
      <c r="BD30" s="496"/>
      <c r="BE30" s="496"/>
      <c r="BF30" s="496"/>
      <c r="BG30" s="496"/>
      <c r="BH30" s="496"/>
      <c r="BI30" s="496"/>
      <c r="BJ30" s="496"/>
      <c r="BK30" s="496"/>
      <c r="BL30" s="496"/>
      <c r="BM30" s="496"/>
      <c r="BN30" s="496"/>
      <c r="BO30" s="496"/>
      <c r="BP30" s="496"/>
      <c r="BQ30" s="496"/>
      <c r="BR30" s="496"/>
      <c r="BS30" s="496"/>
      <c r="BT30" s="496"/>
      <c r="BU30" s="496"/>
      <c r="BV30" s="496"/>
      <c r="BW30" s="496"/>
      <c r="BX30" s="496"/>
      <c r="BY30" s="496"/>
      <c r="BZ30" s="496"/>
      <c r="CA30" s="496"/>
      <c r="CB30" s="496"/>
      <c r="CC30" s="496"/>
      <c r="CD30" s="496"/>
      <c r="CE30" s="496"/>
      <c r="CF30" s="496"/>
      <c r="CG30" s="496"/>
      <c r="CH30" s="496"/>
      <c r="CI30" s="496"/>
      <c r="CJ30" s="496"/>
      <c r="CK30" s="496"/>
      <c r="CL30" s="496"/>
      <c r="CM30" s="496"/>
      <c r="CN30" s="496"/>
      <c r="CO30" s="496"/>
      <c r="CP30" s="496"/>
      <c r="CQ30" s="496"/>
      <c r="CR30" s="496"/>
      <c r="CS30" s="496"/>
      <c r="CT30" s="496"/>
      <c r="CU30" s="496"/>
      <c r="CV30" s="496"/>
      <c r="CW30" s="496"/>
      <c r="CX30" s="496"/>
      <c r="CY30" s="496"/>
      <c r="CZ30" s="496"/>
      <c r="DA30" s="496"/>
      <c r="DB30" s="496"/>
      <c r="DC30" s="496"/>
      <c r="DD30" s="496"/>
      <c r="DE30" s="496"/>
      <c r="DF30" s="496"/>
      <c r="DG30" s="496"/>
      <c r="DH30" s="496"/>
      <c r="DI30" s="496"/>
      <c r="DJ30" s="496"/>
      <c r="DK30" s="496"/>
      <c r="DL30" s="496"/>
      <c r="DM30" s="496"/>
      <c r="DN30" s="496"/>
      <c r="DO30" s="496"/>
      <c r="DP30" s="496"/>
      <c r="DQ30" s="496"/>
      <c r="DR30" s="496"/>
      <c r="DS30" s="496"/>
      <c r="DT30" s="496"/>
      <c r="DU30" s="496"/>
      <c r="DV30" s="496"/>
      <c r="DW30" s="496"/>
      <c r="DX30" s="496"/>
      <c r="DY30" s="496"/>
      <c r="DZ30" s="496"/>
      <c r="EA30" s="472"/>
      <c r="EB30" s="496"/>
      <c r="EC30" s="496"/>
      <c r="ED30" s="496"/>
      <c r="EE30" s="496"/>
      <c r="EF30" s="496"/>
      <c r="EG30" s="496"/>
      <c r="EH30" s="496"/>
      <c r="EI30" s="496"/>
      <c r="EJ30" s="496"/>
    </row>
    <row r="31" spans="1:140" s="25" customFormat="1" ht="15" x14ac:dyDescent="0.25">
      <c r="A31" s="540" t="s">
        <v>233</v>
      </c>
      <c r="B31" s="599" t="s">
        <v>60</v>
      </c>
      <c r="C31" s="335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</row>
    <row r="32" spans="1:140" s="25" customFormat="1" ht="15.75" thickBot="1" x14ac:dyDescent="0.3">
      <c r="A32" s="527"/>
      <c r="B32" s="600"/>
      <c r="C32" s="329" t="s">
        <v>11</v>
      </c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474"/>
      <c r="BE32" s="474"/>
      <c r="BF32" s="474"/>
      <c r="BG32" s="474"/>
      <c r="BH32" s="474"/>
      <c r="BI32" s="474"/>
      <c r="BJ32" s="474"/>
      <c r="BK32" s="474"/>
      <c r="BL32" s="474"/>
      <c r="BM32" s="474"/>
      <c r="BN32" s="474"/>
      <c r="BO32" s="474"/>
      <c r="BP32" s="474"/>
      <c r="BQ32" s="474"/>
      <c r="BR32" s="474"/>
      <c r="BS32" s="474"/>
      <c r="BT32" s="474"/>
      <c r="BU32" s="474"/>
      <c r="BV32" s="474"/>
      <c r="BW32" s="474"/>
      <c r="BX32" s="474"/>
      <c r="BY32" s="474"/>
      <c r="BZ32" s="474"/>
      <c r="CA32" s="474"/>
      <c r="CB32" s="474"/>
      <c r="CC32" s="474"/>
      <c r="CD32" s="474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4"/>
      <c r="DW32" s="474"/>
      <c r="DX32" s="474"/>
      <c r="DY32" s="474"/>
      <c r="DZ32" s="474"/>
      <c r="EA32" s="474"/>
      <c r="EB32" s="474"/>
      <c r="EC32" s="474"/>
      <c r="ED32" s="474"/>
      <c r="EE32" s="474"/>
      <c r="EF32" s="474"/>
      <c r="EG32" s="474"/>
      <c r="EH32" s="474"/>
      <c r="EI32" s="474"/>
      <c r="EJ32" s="474"/>
    </row>
    <row r="33" spans="1:140" s="25" customFormat="1" ht="17.25" customHeight="1" thickBot="1" x14ac:dyDescent="0.3">
      <c r="A33" s="397" t="s">
        <v>219</v>
      </c>
      <c r="B33" s="398" t="s">
        <v>122</v>
      </c>
      <c r="C33" s="399" t="s">
        <v>11</v>
      </c>
      <c r="D33" s="476">
        <f>DY33+DZ33+EA33+EB33+EC33+ED33+EE33+EF33+EG33+EH33+EI33+EJ33</f>
        <v>0</v>
      </c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/>
      <c r="DZ33" s="464"/>
      <c r="EA33" s="464"/>
      <c r="EB33" s="464"/>
      <c r="EC33" s="464"/>
      <c r="ED33" s="464"/>
      <c r="EE33" s="464"/>
      <c r="EF33" s="464"/>
      <c r="EG33" s="464"/>
      <c r="EH33" s="464"/>
      <c r="EI33" s="464"/>
      <c r="EJ33" s="464"/>
    </row>
    <row r="34" spans="1:140" s="25" customFormat="1" ht="21.75" customHeight="1" thickBot="1" x14ac:dyDescent="0.3">
      <c r="A34" s="417"/>
      <c r="B34" s="418" t="s">
        <v>90</v>
      </c>
      <c r="C34" s="419" t="s">
        <v>11</v>
      </c>
      <c r="D34" s="465">
        <f>D6+D11+D26+D33</f>
        <v>97.405000000000001</v>
      </c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>
        <f>DY6+DY11+DY26+DY33</f>
        <v>0</v>
      </c>
      <c r="DZ34" s="465">
        <f>DZ6+DZ11+DZ26+DZ33</f>
        <v>0</v>
      </c>
      <c r="EA34" s="465">
        <f>EA6+EA11+EA26+EA33</f>
        <v>0</v>
      </c>
      <c r="EB34" s="465">
        <f t="shared" ref="EB34:EJ34" si="15">EB6+EB11+EB26+EB33</f>
        <v>0</v>
      </c>
      <c r="EC34" s="465">
        <f t="shared" si="15"/>
        <v>0</v>
      </c>
      <c r="ED34" s="465">
        <f t="shared" si="15"/>
        <v>0</v>
      </c>
      <c r="EE34" s="465">
        <f t="shared" si="15"/>
        <v>0</v>
      </c>
      <c r="EF34" s="465">
        <f t="shared" si="15"/>
        <v>0</v>
      </c>
      <c r="EG34" s="465">
        <f t="shared" si="15"/>
        <v>6.53</v>
      </c>
      <c r="EH34" s="465">
        <f t="shared" si="15"/>
        <v>0</v>
      </c>
      <c r="EI34" s="465">
        <f t="shared" si="15"/>
        <v>0</v>
      </c>
      <c r="EJ34" s="465">
        <f t="shared" si="15"/>
        <v>90.875</v>
      </c>
    </row>
    <row r="35" spans="1:140" s="25" customFormat="1" ht="15" x14ac:dyDescent="0.25">
      <c r="A35" s="460"/>
      <c r="B35" s="200"/>
      <c r="C35" s="201"/>
      <c r="D35" s="203"/>
    </row>
    <row r="36" spans="1:140" ht="47.25" customHeight="1" x14ac:dyDescent="0.25">
      <c r="A36" s="487" t="s">
        <v>260</v>
      </c>
      <c r="B36" s="487"/>
      <c r="D36" s="13"/>
    </row>
    <row r="37" spans="1:140" ht="41.25" customHeight="1" x14ac:dyDescent="0.25">
      <c r="B37" s="89" t="s">
        <v>256</v>
      </c>
      <c r="C37" s="89"/>
    </row>
    <row r="39" spans="1:140" ht="12.75" customHeight="1" x14ac:dyDescent="0.2"/>
    <row r="40" spans="1:140" s="16" customFormat="1" ht="15.75" x14ac:dyDescent="0.25">
      <c r="A40" s="2"/>
      <c r="C40" s="8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40" s="16" customFormat="1" ht="15.75" x14ac:dyDescent="0.25">
      <c r="A41" s="2"/>
      <c r="B41" s="2"/>
      <c r="C41" s="8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40" s="16" customFormat="1" ht="6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40" s="16" customFormat="1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40" s="16" customFormat="1" hidden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</sheetData>
  <mergeCells count="153">
    <mergeCell ref="DU3:DU4"/>
    <mergeCell ref="DV3:DV4"/>
    <mergeCell ref="DW3:DW4"/>
    <mergeCell ref="DX3:DX4"/>
    <mergeCell ref="DP3:DP4"/>
    <mergeCell ref="DQ3:DQ4"/>
    <mergeCell ref="DR3:DR4"/>
    <mergeCell ref="DS3:DS4"/>
    <mergeCell ref="DT3:DT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D3:D4"/>
    <mergeCell ref="A27:A28"/>
    <mergeCell ref="B27:B28"/>
    <mergeCell ref="O3:O4"/>
    <mergeCell ref="A7:A8"/>
    <mergeCell ref="B7:B8"/>
    <mergeCell ref="A1:D1"/>
    <mergeCell ref="A3:A5"/>
    <mergeCell ref="B3:B5"/>
    <mergeCell ref="C3:C5"/>
    <mergeCell ref="A31:A32"/>
    <mergeCell ref="B31:B32"/>
    <mergeCell ref="A14:A15"/>
    <mergeCell ref="B14:B15"/>
    <mergeCell ref="A16:A17"/>
    <mergeCell ref="B16:B17"/>
    <mergeCell ref="A18:A19"/>
    <mergeCell ref="B18:B19"/>
    <mergeCell ref="A29:A30"/>
    <mergeCell ref="B29:B30"/>
    <mergeCell ref="A12:A13"/>
    <mergeCell ref="B12:B13"/>
    <mergeCell ref="A9:A10"/>
    <mergeCell ref="B9:B10"/>
    <mergeCell ref="B22:B23"/>
    <mergeCell ref="A24:A25"/>
    <mergeCell ref="B24:B25"/>
    <mergeCell ref="A20:A21"/>
    <mergeCell ref="B20:B21"/>
    <mergeCell ref="A22:A23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2022-01-14T11:43:10Z</dcterms:modified>
</cp:coreProperties>
</file>