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1.'!$A$1:$E$37</definedName>
  </definedNames>
  <calcPr calcId="145621"/>
</workbook>
</file>

<file path=xl/calcChain.xml><?xml version="1.0" encoding="utf-8"?>
<calcChain xmlns="http://schemas.openxmlformats.org/spreadsheetml/2006/main">
  <c r="D12" i="40" l="1"/>
  <c r="DY12" i="40"/>
  <c r="DY13" i="40"/>
  <c r="EH12" i="40"/>
  <c r="EI12" i="40"/>
  <c r="EJ12" i="40"/>
  <c r="EH13" i="40"/>
  <c r="EI13" i="40"/>
  <c r="EJ13" i="40"/>
  <c r="EG13" i="40"/>
  <c r="EG12" i="40"/>
  <c r="D33" i="40" l="1"/>
  <c r="D26" i="40"/>
  <c r="EF13" i="40"/>
  <c r="EE13" i="40"/>
  <c r="ED13" i="40"/>
  <c r="EC13" i="40"/>
  <c r="EB13" i="40"/>
  <c r="EA13" i="40"/>
  <c r="DZ13" i="40"/>
  <c r="D13" i="40"/>
  <c r="EF12" i="40"/>
  <c r="EE12" i="40"/>
  <c r="ED12" i="40"/>
  <c r="EC12" i="40"/>
  <c r="EB12" i="40"/>
  <c r="EA12" i="40"/>
  <c r="DZ12" i="40"/>
  <c r="D6" i="40"/>
  <c r="DY6" i="40"/>
  <c r="DZ6" i="40"/>
  <c r="EA6" i="40"/>
  <c r="EB6" i="40"/>
  <c r="EC6" i="40"/>
  <c r="ED6" i="40"/>
  <c r="EE6" i="40"/>
  <c r="EF6" i="40"/>
  <c r="EG6" i="40"/>
  <c r="EH6" i="40"/>
  <c r="EI6" i="40"/>
  <c r="EJ6" i="40"/>
  <c r="DZ26" i="40"/>
  <c r="EA26" i="40"/>
  <c r="EB26" i="40"/>
  <c r="EC26" i="40"/>
  <c r="ED26" i="40"/>
  <c r="EE26" i="40"/>
  <c r="EF26" i="40"/>
  <c r="EG26" i="40"/>
  <c r="EH26" i="40"/>
  <c r="EI26" i="40"/>
  <c r="EJ26" i="40"/>
  <c r="DY26" i="40" l="1"/>
  <c r="DY11" i="40" l="1"/>
  <c r="DY34" i="40" l="1"/>
  <c r="DZ11" i="40"/>
  <c r="DZ34" i="40" s="1"/>
  <c r="EB11" i="40"/>
  <c r="EC11" i="40"/>
  <c r="ED11" i="40"/>
  <c r="EE11" i="40"/>
  <c r="EF11" i="40"/>
  <c r="EG11" i="40"/>
  <c r="EH11" i="40"/>
  <c r="EI11" i="40"/>
  <c r="EJ11" i="40"/>
  <c r="EB34" i="40" l="1"/>
  <c r="ED34" i="40"/>
  <c r="EE34" i="40"/>
  <c r="EF34" i="40"/>
  <c r="EG34" i="40"/>
  <c r="EH34" i="40"/>
  <c r="EI34" i="40"/>
  <c r="EJ34" i="40"/>
  <c r="EC34" i="40"/>
  <c r="EA11" i="40"/>
  <c r="D11" i="40" s="1"/>
  <c r="D34" i="40" s="1"/>
  <c r="EA34" i="40" l="1"/>
</calcChain>
</file>

<file path=xl/sharedStrings.xml><?xml version="1.0" encoding="utf-8"?>
<sst xmlns="http://schemas.openxmlformats.org/spreadsheetml/2006/main" count="722" uniqueCount="262">
  <si>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</si>
  <si>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</si>
  <si>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</si>
  <si>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</si>
  <si>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</si>
  <si>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</si>
  <si>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</si>
  <si>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</si>
  <si>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</si>
  <si>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</si>
  <si>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</si>
  <si>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</si>
  <si>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</si>
  <si>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</si>
  <si>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</si>
  <si>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</si>
  <si>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</si>
  <si>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</si>
  <si>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</si>
  <si>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</si>
  <si>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</si>
  <si>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</si>
  <si>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</si>
  <si>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</si>
  <si>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</si>
  <si>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</si>
  <si>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</si>
  <si>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</si>
  <si>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</si>
  <si>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</si>
  <si>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</si>
  <si>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</si>
  <si>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</si>
  <si>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</si>
  <si>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</si>
  <si>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</si>
  <si>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</si>
  <si>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</si>
  <si>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</si>
  <si>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</si>
  <si>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</si>
  <si>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</si>
  <si>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</si>
  <si>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</si>
  <si>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</si>
  <si>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</si>
  <si>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</si>
  <si>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</si>
  <si>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</si>
  <si>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</si>
  <si>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</si>
  <si>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</si>
  <si>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</si>
  <si>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</si>
  <si>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</si>
  <si>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</si>
  <si>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</si>
  <si>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</si>
  <si>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</si>
  <si>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</si>
  <si>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</si>
  <si>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</si>
  <si>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</si>
  <si>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</si>
  <si>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</si>
  <si>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</si>
  <si>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</si>
  <si>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</si>
  <si>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</si>
  <si>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</si>
  <si>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</si>
  <si>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</si>
  <si>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</si>
  <si>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</si>
  <si>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</si>
  <si>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</si>
  <si>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</si>
  <si>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</si>
  <si>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</si>
  <si>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</si>
  <si>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</si>
  <si>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</si>
  <si>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</si>
  <si>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</si>
  <si>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</si>
  <si>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</si>
  <si>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</si>
  <si>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</si>
  <si>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</si>
  <si>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</si>
  <si>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</si>
  <si>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</si>
  <si>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</si>
  <si>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</si>
  <si>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</si>
  <si>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</si>
  <si>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</si>
  <si>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</si>
  <si>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</si>
  <si>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</si>
  <si>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</si>
  <si>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</si>
  <si>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</si>
  <si>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</si>
  <si>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</si>
  <si>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</si>
  <si>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</si>
  <si>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</si>
  <si>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</si>
  <si>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</si>
  <si>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</si>
  <si>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</si>
  <si>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</si>
  <si>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</si>
  <si>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</si>
  <si>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</si>
  <si>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</si>
  <si>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</si>
  <si>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</si>
  <si>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</si>
  <si>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</si>
  <si>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</si>
  <si>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</si>
  <si>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</si>
  <si>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</si>
  <si>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</si>
  <si>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</si>
  <si>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</si>
  <si>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</si>
  <si>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</si>
  <si>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</si>
  <si>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</si>
  <si>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</si>
  <si>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</si>
  <si>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</si>
  <si>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</si>
  <si>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</si>
  <si>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</si>
  <si>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</si>
  <si>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</si>
  <si>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</si>
  <si>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</si>
  <si>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</si>
  <si>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</si>
  <si>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</si>
  <si>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</si>
  <si>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</si>
  <si>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</si>
  <si>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</si>
  <si>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</si>
  <si>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</si>
  <si>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</si>
  <si>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</si>
  <si>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</si>
  <si>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</si>
  <si>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</si>
  <si>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</si>
  <si>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</si>
  <si>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</si>
  <si>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</si>
  <si>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</si>
  <si>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</si>
  <si>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</si>
  <si>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</si>
  <si>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</si>
  <si>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</si>
  <si>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</si>
  <si>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</si>
  <si>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</si>
  <si>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</si>
  <si>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</si>
  <si>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</si>
  <si>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</si>
  <si>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</si>
  <si>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</si>
  <si>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</si>
  <si>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</si>
  <si>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</si>
  <si>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</si>
  <si>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</si>
  <si>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</si>
  <si>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</si>
  <si>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</si>
  <si>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</si>
  <si>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</si>
  <si>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</si>
  <si>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</si>
  <si>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</si>
  <si>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</si>
  <si>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</si>
  <si>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</si>
  <si>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</si>
  <si>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</si>
  <si>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</si>
  <si>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</si>
  <si>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</si>
  <si>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</si>
  <si>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</si>
  <si>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</si>
  <si>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</si>
  <si>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</si>
  <si>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</si>
  <si>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</si>
  <si>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</si>
  <si>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</si>
  <si>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</si>
  <si>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</si>
  <si>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</si>
  <si>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</si>
  <si>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</si>
  <si>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</si>
  <si>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</si>
  <si>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</si>
  <si>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</si>
  <si>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</si>
  <si>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</si>
  <si>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</si>
  <si>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</si>
  <si>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</si>
  <si>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</si>
  <si>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</si>
  <si>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</si>
  <si>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</si>
  <si>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</si>
  <si>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</si>
  <si>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</si>
  <si>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</si>
  <si>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</si>
  <si>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</si>
  <si>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</si>
  <si>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</si>
  <si>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</si>
  <si>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</si>
  <si>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</si>
  <si>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</si>
  <si>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</si>
  <si>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</si>
  <si>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</si>
  <si>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</si>
  <si>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</si>
  <si>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</si>
  <si>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</si>
  <si>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</si>
  <si>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</si>
  <si>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</si>
  <si>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</si>
  <si>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</si>
  <si>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</si>
  <si>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</si>
  <si>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</si>
  <si>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</si>
  <si>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</si>
  <si>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</si>
  <si>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</si>
  <si>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</si>
  <si>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</si>
  <si>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</si>
  <si>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Ремонт штукатурки стен фасада</t>
  </si>
  <si>
    <t>м2</t>
  </si>
  <si>
    <t>Отчет по текущему ремонту общего имущества в многоквартирном доме № 60 по ул. Загородная на 2021 год.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</si>
  <si>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</si>
  <si>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Косметический ремонт ЛК №1.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</si>
</sst>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Border="1" applyAlignment="1">
      <alignment horizontal="left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3" fillId="7" borderId="49" xfId="0" applyNumberFormat="1" applyFont="1" applyFill="1" applyBorder="1" applyAlignment="1">
      <alignment horizontal="center"/>
    </xf>
    <xf numFmtId="165" fontId="13" fillId="7" borderId="48" xfId="0" applyNumberFormat="1" applyFont="1" applyFill="1" applyBorder="1" applyAlignment="1">
      <alignment horizontal="center"/>
    </xf>
    <xf numFmtId="165" fontId="16" fillId="3" borderId="41" xfId="0" applyNumberFormat="1" applyFont="1" applyFill="1" applyBorder="1" applyAlignment="1">
      <alignment horizontal="center" vertical="center" wrapText="1"/>
    </xf>
    <xf numFmtId="165" fontId="16" fillId="3" borderId="4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4"/>
  <sheetViews>
    <sheetView tabSelected="1" view="pageBreakPreview" topLeftCell="A7" zoomScaleNormal="70" zoomScaleSheetLayoutView="100" workbookViewId="0">
      <selection activeCell="EK13" sqref="EK13"/>
    </sheetView>
  </sheetViews>
  <sheetFormatPr defaultColWidth="8.85546875" defaultRowHeight="12.75" x14ac:dyDescent="0.2"/>
  <cols>
    <col min="1" max="1" width="6.28515625" style="2" customWidth="1"/>
    <col min="2" max="2" width="62.42578125" style="2" customWidth="1"/>
    <col min="3" max="3" width="15.42578125" style="2" customWidth="1"/>
    <col min="4" max="4" width="1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1" ht="36.75" customHeight="1" x14ac:dyDescent="0.25">
      <c r="A1" s="596" t="s">
        <v>259</v>
      </c>
      <c r="B1" s="596"/>
      <c r="C1" s="596"/>
      <c r="D1" s="596"/>
    </row>
    <row r="2" spans="1:141" ht="12.75" customHeight="1" thickBot="1" x14ac:dyDescent="0.25">
      <c r="A2" s="1"/>
      <c r="D2" s="3"/>
    </row>
    <row r="3" spans="1:141" ht="27.75" customHeight="1" x14ac:dyDescent="0.2">
      <c r="A3" s="507" t="s">
        <v>0</v>
      </c>
      <c r="B3" s="509" t="s">
        <v>1</v>
      </c>
      <c r="C3" s="597" t="s">
        <v>2</v>
      </c>
      <c r="D3" s="610" t="s">
        <v>241</v>
      </c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  <c r="AU3" s="610"/>
      <c r="AV3" s="610"/>
      <c r="AW3" s="610"/>
      <c r="AX3" s="610"/>
      <c r="AY3" s="610"/>
      <c r="AZ3" s="610"/>
      <c r="BA3" s="610"/>
      <c r="BB3" s="610"/>
      <c r="BC3" s="610"/>
      <c r="BD3" s="610"/>
      <c r="BE3" s="610"/>
      <c r="BF3" s="610"/>
      <c r="BG3" s="610"/>
      <c r="BH3" s="610"/>
      <c r="BI3" s="610"/>
      <c r="BJ3" s="610"/>
      <c r="BK3" s="610"/>
      <c r="BL3" s="610"/>
      <c r="BM3" s="610"/>
      <c r="BN3" s="610"/>
      <c r="BO3" s="610"/>
      <c r="BP3" s="610"/>
      <c r="BQ3" s="610"/>
      <c r="BR3" s="610"/>
      <c r="BS3" s="610"/>
      <c r="BT3" s="610"/>
      <c r="BU3" s="610"/>
      <c r="BV3" s="610"/>
      <c r="BW3" s="610"/>
      <c r="BX3" s="610"/>
      <c r="BY3" s="610"/>
      <c r="BZ3" s="610"/>
      <c r="CA3" s="610"/>
      <c r="CB3" s="610"/>
      <c r="CC3" s="610"/>
      <c r="CD3" s="610"/>
      <c r="CE3" s="610"/>
      <c r="CF3" s="610"/>
      <c r="CG3" s="610"/>
      <c r="CH3" s="610"/>
      <c r="CI3" s="610"/>
      <c r="CJ3" s="610"/>
      <c r="CK3" s="610"/>
      <c r="CL3" s="610"/>
      <c r="CM3" s="610"/>
      <c r="CN3" s="610"/>
      <c r="CO3" s="610"/>
      <c r="CP3" s="610"/>
      <c r="CQ3" s="610"/>
      <c r="CR3" s="610"/>
      <c r="CS3" s="610"/>
      <c r="CT3" s="610"/>
      <c r="CU3" s="610"/>
      <c r="CV3" s="610"/>
      <c r="CW3" s="610"/>
      <c r="CX3" s="610"/>
      <c r="CY3" s="610"/>
      <c r="CZ3" s="610"/>
      <c r="DA3" s="610"/>
      <c r="DB3" s="610"/>
      <c r="DC3" s="610"/>
      <c r="DD3" s="610"/>
      <c r="DE3" s="610"/>
      <c r="DF3" s="610"/>
      <c r="DG3" s="610"/>
      <c r="DH3" s="610"/>
      <c r="DI3" s="610"/>
      <c r="DJ3" s="610"/>
      <c r="DK3" s="610"/>
      <c r="DL3" s="610"/>
      <c r="DM3" s="610"/>
      <c r="DN3" s="610"/>
      <c r="DO3" s="610"/>
      <c r="DP3" s="610"/>
      <c r="DQ3" s="610"/>
      <c r="DR3" s="610"/>
      <c r="DS3" s="610"/>
      <c r="DT3" s="610"/>
      <c r="DU3" s="610"/>
      <c r="DV3" s="610"/>
      <c r="DW3" s="610"/>
      <c r="DX3" s="567"/>
      <c r="DY3" s="483" t="s">
        <v>243</v>
      </c>
      <c r="DZ3" s="483" t="s">
        <v>244</v>
      </c>
      <c r="EA3" s="483" t="s">
        <v>245</v>
      </c>
      <c r="EB3" s="483" t="s">
        <v>246</v>
      </c>
      <c r="EC3" s="483" t="s">
        <v>247</v>
      </c>
      <c r="ED3" s="483" t="s">
        <v>248</v>
      </c>
      <c r="EE3" s="483" t="s">
        <v>249</v>
      </c>
      <c r="EF3" s="483" t="s">
        <v>250</v>
      </c>
      <c r="EG3" s="483" t="s">
        <v>251</v>
      </c>
      <c r="EH3" s="483" t="s">
        <v>252</v>
      </c>
      <c r="EI3" s="483" t="s">
        <v>253</v>
      </c>
      <c r="EJ3" s="480" t="s">
        <v>254</v>
      </c>
    </row>
    <row r="4" spans="1:141" ht="25.5" customHeight="1" x14ac:dyDescent="0.2">
      <c r="A4" s="589"/>
      <c r="B4" s="590"/>
      <c r="C4" s="598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611"/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611"/>
      <c r="AX4" s="611"/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611"/>
      <c r="BK4" s="611"/>
      <c r="BL4" s="611"/>
      <c r="BM4" s="611"/>
      <c r="BN4" s="611"/>
      <c r="BO4" s="611"/>
      <c r="BP4" s="611"/>
      <c r="BQ4" s="611"/>
      <c r="BR4" s="611"/>
      <c r="BS4" s="611"/>
      <c r="BT4" s="611"/>
      <c r="BU4" s="611"/>
      <c r="BV4" s="611"/>
      <c r="BW4" s="611"/>
      <c r="BX4" s="611"/>
      <c r="BY4" s="611"/>
      <c r="BZ4" s="611"/>
      <c r="CA4" s="611"/>
      <c r="CB4" s="611"/>
      <c r="CC4" s="611"/>
      <c r="CD4" s="611"/>
      <c r="CE4" s="611"/>
      <c r="CF4" s="611"/>
      <c r="CG4" s="611"/>
      <c r="CH4" s="611"/>
      <c r="CI4" s="611"/>
      <c r="CJ4" s="611"/>
      <c r="CK4" s="611"/>
      <c r="CL4" s="611"/>
      <c r="CM4" s="611"/>
      <c r="CN4" s="611"/>
      <c r="CO4" s="611"/>
      <c r="CP4" s="611"/>
      <c r="CQ4" s="611"/>
      <c r="CR4" s="611"/>
      <c r="CS4" s="611"/>
      <c r="CT4" s="611"/>
      <c r="CU4" s="611"/>
      <c r="CV4" s="611"/>
      <c r="CW4" s="611"/>
      <c r="CX4" s="611"/>
      <c r="CY4" s="611"/>
      <c r="CZ4" s="611"/>
      <c r="DA4" s="611"/>
      <c r="DB4" s="611"/>
      <c r="DC4" s="611"/>
      <c r="DD4" s="611"/>
      <c r="DE4" s="611"/>
      <c r="DF4" s="611"/>
      <c r="DG4" s="611"/>
      <c r="DH4" s="611"/>
      <c r="DI4" s="611"/>
      <c r="DJ4" s="611"/>
      <c r="DK4" s="611"/>
      <c r="DL4" s="611"/>
      <c r="DM4" s="611"/>
      <c r="DN4" s="611"/>
      <c r="DO4" s="611"/>
      <c r="DP4" s="611"/>
      <c r="DQ4" s="611"/>
      <c r="DR4" s="611"/>
      <c r="DS4" s="611"/>
      <c r="DT4" s="611"/>
      <c r="DU4" s="611"/>
      <c r="DV4" s="611"/>
      <c r="DW4" s="611"/>
      <c r="DX4" s="616"/>
      <c r="DY4" s="478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1" ht="13.5" customHeight="1" thickBot="1" x14ac:dyDescent="0.25">
      <c r="A5" s="589"/>
      <c r="B5" s="590"/>
      <c r="C5" s="598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2"/>
    </row>
    <row r="6" spans="1:141" ht="15.75" thickBot="1" x14ac:dyDescent="0.25">
      <c r="A6" s="458" t="s">
        <v>74</v>
      </c>
      <c r="B6" s="459" t="s">
        <v>83</v>
      </c>
      <c r="C6" s="462" t="s">
        <v>11</v>
      </c>
      <c r="D6" s="476">
        <f>DY6+DZ6+EA6+EB6+EC6+ED6+EE6+EF6+EG6+EH6+EI6+EJ6</f>
        <v>90.875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DY8+DY10</f>
        <v>0</v>
      </c>
      <c r="DZ6" s="476">
        <f t="shared" ref="DZ6:EI6" si="0">DZ8+DZ10</f>
        <v>0</v>
      </c>
      <c r="EA6" s="476">
        <f t="shared" si="0"/>
        <v>0</v>
      </c>
      <c r="EB6" s="476">
        <f t="shared" si="0"/>
        <v>0</v>
      </c>
      <c r="EC6" s="476">
        <f t="shared" si="0"/>
        <v>0</v>
      </c>
      <c r="ED6" s="476">
        <f t="shared" si="0"/>
        <v>0</v>
      </c>
      <c r="EE6" s="476">
        <f t="shared" si="0"/>
        <v>0</v>
      </c>
      <c r="EF6" s="476">
        <f t="shared" si="0"/>
        <v>0</v>
      </c>
      <c r="EG6" s="476">
        <f t="shared" si="0"/>
        <v>0</v>
      </c>
      <c r="EH6" s="476">
        <f t="shared" si="0"/>
        <v>0</v>
      </c>
      <c r="EI6" s="476">
        <f t="shared" si="0"/>
        <v>0</v>
      </c>
      <c r="EJ6" s="476">
        <f t="shared" ref="EJ6" si="1">EJ10+EJ8</f>
        <v>90.875</v>
      </c>
      <c r="EK6" s="486"/>
    </row>
    <row r="7" spans="1:141" ht="15" x14ac:dyDescent="0.25">
      <c r="A7" s="526" t="s">
        <v>71</v>
      </c>
      <c r="B7" s="615" t="s">
        <v>257</v>
      </c>
      <c r="C7" s="350" t="s">
        <v>258</v>
      </c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0"/>
      <c r="DZ7" s="490"/>
      <c r="EA7" s="490"/>
      <c r="EB7" s="490"/>
      <c r="EC7" s="490"/>
      <c r="ED7" s="491"/>
      <c r="EE7" s="490"/>
      <c r="EF7" s="490"/>
      <c r="EG7" s="490"/>
      <c r="EH7" s="490"/>
      <c r="EI7" s="491"/>
      <c r="EJ7" s="491"/>
    </row>
    <row r="8" spans="1:141" ht="15" x14ac:dyDescent="0.25">
      <c r="A8" s="538"/>
      <c r="B8" s="584"/>
      <c r="C8" s="191" t="s">
        <v>11</v>
      </c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67"/>
      <c r="EE8" s="492"/>
      <c r="EF8" s="492"/>
      <c r="EG8" s="492"/>
      <c r="EH8" s="492"/>
      <c r="EI8" s="467"/>
      <c r="EJ8" s="467"/>
    </row>
    <row r="9" spans="1:141" s="25" customFormat="1" ht="15" x14ac:dyDescent="0.25">
      <c r="A9" s="540" t="s">
        <v>16</v>
      </c>
      <c r="B9" s="607" t="s">
        <v>261</v>
      </c>
      <c r="C9" s="335" t="s">
        <v>28</v>
      </c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9"/>
      <c r="EE9" s="488"/>
      <c r="EF9" s="488"/>
      <c r="EG9" s="488"/>
      <c r="EH9" s="488"/>
      <c r="EI9" s="488"/>
      <c r="EJ9" s="489">
        <v>1</v>
      </c>
    </row>
    <row r="10" spans="1:141" s="25" customFormat="1" ht="15" customHeight="1" thickBot="1" x14ac:dyDescent="0.3">
      <c r="A10" s="527"/>
      <c r="B10" s="608"/>
      <c r="C10" s="329" t="s">
        <v>11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/>
      <c r="EB10" s="475"/>
      <c r="EC10" s="475"/>
      <c r="ED10" s="468"/>
      <c r="EE10" s="475"/>
      <c r="EF10" s="475"/>
      <c r="EG10" s="475"/>
      <c r="EH10" s="475"/>
      <c r="EI10" s="475"/>
      <c r="EJ10" s="468">
        <v>90.875</v>
      </c>
    </row>
    <row r="11" spans="1:141" s="25" customFormat="1" ht="15.75" thickBot="1" x14ac:dyDescent="0.3">
      <c r="A11" s="397" t="s">
        <v>75</v>
      </c>
      <c r="B11" s="454" t="s">
        <v>76</v>
      </c>
      <c r="C11" s="399" t="s">
        <v>11</v>
      </c>
      <c r="D11" s="476">
        <f>DY11+DZ11+EA11+EB11+EC11+ED11+EE11+EF11+EG11+EH11+EI11+EJ11</f>
        <v>6.53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>
        <f>DY13+DY23+DY25</f>
        <v>0</v>
      </c>
      <c r="DZ11" s="471">
        <f>DZ13+DZ23+DZ25</f>
        <v>0</v>
      </c>
      <c r="EA11" s="471">
        <f t="shared" ref="EA11:EJ11" si="2">EA13+EA23+EA25</f>
        <v>0</v>
      </c>
      <c r="EB11" s="471">
        <f t="shared" si="2"/>
        <v>0</v>
      </c>
      <c r="EC11" s="471">
        <f t="shared" si="2"/>
        <v>0</v>
      </c>
      <c r="ED11" s="471">
        <f t="shared" si="2"/>
        <v>0</v>
      </c>
      <c r="EE11" s="471">
        <f t="shared" si="2"/>
        <v>0</v>
      </c>
      <c r="EF11" s="471">
        <f t="shared" si="2"/>
        <v>0</v>
      </c>
      <c r="EG11" s="471">
        <f t="shared" si="2"/>
        <v>6.53</v>
      </c>
      <c r="EH11" s="471">
        <f t="shared" si="2"/>
        <v>0</v>
      </c>
      <c r="EI11" s="471">
        <f t="shared" si="2"/>
        <v>0</v>
      </c>
      <c r="EJ11" s="471">
        <f t="shared" si="2"/>
        <v>0</v>
      </c>
    </row>
    <row r="12" spans="1:141" s="25" customFormat="1" ht="15" x14ac:dyDescent="0.25">
      <c r="A12" s="603" t="s">
        <v>205</v>
      </c>
      <c r="B12" s="605" t="s">
        <v>206</v>
      </c>
      <c r="C12" s="466" t="s">
        <v>17</v>
      </c>
      <c r="D12" s="497">
        <f>DY12+DZ12+EA12+EB12+EC12+ED12+EE12+EF12+EG12+EH12+EI12+EJ12</f>
        <v>1.5E-3</v>
      </c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99">
        <f t="shared" ref="DY12:DY13" si="3">IT12+IU12+IV12+IW12+IX12+IY12+IZ12+JA12+JB12+JC12+JD12+JE12</f>
        <v>0</v>
      </c>
      <c r="DZ12" s="499">
        <f t="shared" ref="DZ12:DZ13" si="4">IU12+IV12+IW12+IX12+IY12+IZ12+JA12+JB12+JC12+JD12+JE12+JF12</f>
        <v>0</v>
      </c>
      <c r="EA12" s="499">
        <f t="shared" ref="EA12:EA13" si="5">IV12+IW12+IX12+IY12+IZ12+JA12+JB12+JC12+JD12+JE12+JF12+JG12</f>
        <v>0</v>
      </c>
      <c r="EB12" s="499">
        <f t="shared" ref="EB12:EB13" si="6">IW12+IX12+IY12+IZ12+JA12+JB12+JC12+JD12+JE12+JF12+JG12+JH12</f>
        <v>0</v>
      </c>
      <c r="EC12" s="499">
        <f t="shared" ref="EC12:EC13" si="7">IX12+IY12+IZ12+JA12+JB12+JC12+JD12+JE12+JF12+JG12+JH12+JI12</f>
        <v>0</v>
      </c>
      <c r="ED12" s="499">
        <f t="shared" ref="ED12:ED13" si="8">IY12+IZ12+JA12+JB12+JC12+JD12+JE12+JF12+JG12+JH12+JI12+JJ12</f>
        <v>0</v>
      </c>
      <c r="EE12" s="499">
        <f t="shared" ref="EE12:EE13" si="9">IZ12+JA12+JB12+JC12+JD12+JE12+JF12+JG12+JH12+JI12+JJ12+JK12</f>
        <v>0</v>
      </c>
      <c r="EF12" s="499">
        <f t="shared" ref="EF12:EF13" si="10">JA12+JB12+JC12+JD12+JE12+JF12+JG12+JH12+JI12+JJ12+JK12+JL12</f>
        <v>0</v>
      </c>
      <c r="EG12" s="499">
        <f>EG14+EG16++++++++EG18+++++++++++++EG20</f>
        <v>1.5E-3</v>
      </c>
      <c r="EH12" s="499">
        <f t="shared" ref="EH12:EJ12" si="11">EH14+EH16++++++++EH18+++++++++++++EH20</f>
        <v>0</v>
      </c>
      <c r="EI12" s="499">
        <f t="shared" si="11"/>
        <v>0</v>
      </c>
      <c r="EJ12" s="499">
        <f t="shared" si="11"/>
        <v>0</v>
      </c>
    </row>
    <row r="13" spans="1:141" s="25" customFormat="1" ht="15" x14ac:dyDescent="0.25">
      <c r="A13" s="604"/>
      <c r="B13" s="606"/>
      <c r="C13" s="461" t="s">
        <v>11</v>
      </c>
      <c r="D13" s="498">
        <f t="shared" ref="D13" si="12">DY13+DZ13+EA13+EB13+EC13+ED13+EE13+EF13+EG13+EH13+EI13+EJ13</f>
        <v>6.53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500">
        <f t="shared" si="3"/>
        <v>0</v>
      </c>
      <c r="DZ13" s="500">
        <f t="shared" si="4"/>
        <v>0</v>
      </c>
      <c r="EA13" s="500">
        <f t="shared" si="5"/>
        <v>0</v>
      </c>
      <c r="EB13" s="500">
        <f t="shared" si="6"/>
        <v>0</v>
      </c>
      <c r="EC13" s="500">
        <f t="shared" si="7"/>
        <v>0</v>
      </c>
      <c r="ED13" s="500">
        <f t="shared" si="8"/>
        <v>0</v>
      </c>
      <c r="EE13" s="500">
        <f t="shared" si="9"/>
        <v>0</v>
      </c>
      <c r="EF13" s="500">
        <f t="shared" si="10"/>
        <v>0</v>
      </c>
      <c r="EG13" s="500">
        <f>EG15+EG17++++++++EG19+++++++++++++EG21</f>
        <v>6.53</v>
      </c>
      <c r="EH13" s="500">
        <f t="shared" ref="EH13:EJ13" si="13">EH15+EH17++++++++EH19+++++++++++++EH21</f>
        <v>0</v>
      </c>
      <c r="EI13" s="500">
        <f t="shared" si="13"/>
        <v>0</v>
      </c>
      <c r="EJ13" s="500">
        <f t="shared" si="13"/>
        <v>0</v>
      </c>
    </row>
    <row r="14" spans="1:141" ht="15" x14ac:dyDescent="0.25">
      <c r="A14" s="538" t="s">
        <v>229</v>
      </c>
      <c r="B14" s="539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9"/>
      <c r="DZ14" s="469"/>
      <c r="EA14" s="469"/>
      <c r="EB14" s="469"/>
      <c r="EC14" s="469"/>
      <c r="ED14" s="469"/>
      <c r="EE14" s="469"/>
      <c r="EF14" s="469"/>
      <c r="EG14" s="469"/>
      <c r="EH14" s="469"/>
      <c r="EI14" s="469"/>
      <c r="EJ14" s="469"/>
    </row>
    <row r="15" spans="1:141" ht="15" x14ac:dyDescent="0.25">
      <c r="A15" s="538"/>
      <c r="B15" s="539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1" ht="15" x14ac:dyDescent="0.25">
      <c r="A16" s="538" t="s">
        <v>230</v>
      </c>
      <c r="B16" s="539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5"/>
      <c r="EB16" s="467"/>
      <c r="EC16" s="467"/>
      <c r="ED16" s="467"/>
      <c r="EE16" s="467"/>
      <c r="EF16" s="467"/>
      <c r="EG16" s="485">
        <v>1.5E-3</v>
      </c>
      <c r="EH16" s="467"/>
      <c r="EI16" s="467"/>
      <c r="EJ16" s="467"/>
    </row>
    <row r="17" spans="1:140" ht="15" x14ac:dyDescent="0.25">
      <c r="A17" s="538"/>
      <c r="B17" s="539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>
        <v>6.53</v>
      </c>
      <c r="EH17" s="467"/>
      <c r="EI17" s="467"/>
      <c r="EJ17" s="467"/>
    </row>
    <row r="18" spans="1:140" ht="15" x14ac:dyDescent="0.25">
      <c r="A18" s="538" t="s">
        <v>231</v>
      </c>
      <c r="B18" s="539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85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8"/>
      <c r="B19" s="539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8" t="s">
        <v>232</v>
      </c>
      <c r="B20" s="539" t="s">
        <v>23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41"/>
      <c r="B21" s="609"/>
      <c r="C21" s="344" t="s">
        <v>11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38" t="s">
        <v>112</v>
      </c>
      <c r="B22" s="583" t="s">
        <v>49</v>
      </c>
      <c r="C22" s="191" t="s">
        <v>28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8"/>
      <c r="B23" s="583"/>
      <c r="C23" s="191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40" t="s">
        <v>48</v>
      </c>
      <c r="B24" s="607" t="s">
        <v>216</v>
      </c>
      <c r="C24" s="335" t="s">
        <v>28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27"/>
      <c r="B25" s="608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76">
        <f>DY26+DZ26+EA26+EB26+EC26+ED26+EE26+EF26+EG26+EH26+EI26+EJ26</f>
        <v>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>DY28+DY30+DY32</f>
        <v>0</v>
      </c>
      <c r="DZ26" s="464">
        <f t="shared" ref="DZ26:EJ26" si="14">DZ28+DZ30+DZ32</f>
        <v>0</v>
      </c>
      <c r="EA26" s="464">
        <f t="shared" si="14"/>
        <v>0</v>
      </c>
      <c r="EB26" s="464">
        <f t="shared" si="14"/>
        <v>0</v>
      </c>
      <c r="EC26" s="464">
        <f t="shared" si="14"/>
        <v>0</v>
      </c>
      <c r="ED26" s="464">
        <f t="shared" si="14"/>
        <v>0</v>
      </c>
      <c r="EE26" s="464">
        <f t="shared" si="14"/>
        <v>0</v>
      </c>
      <c r="EF26" s="464">
        <f t="shared" si="14"/>
        <v>0</v>
      </c>
      <c r="EG26" s="464">
        <f t="shared" si="14"/>
        <v>0</v>
      </c>
      <c r="EH26" s="464">
        <f t="shared" si="14"/>
        <v>0</v>
      </c>
      <c r="EI26" s="464">
        <f t="shared" si="14"/>
        <v>0</v>
      </c>
      <c r="EJ26" s="464">
        <f t="shared" si="14"/>
        <v>0</v>
      </c>
    </row>
    <row r="27" spans="1:140" s="25" customFormat="1" ht="15" x14ac:dyDescent="0.25">
      <c r="A27" s="612">
        <v>25</v>
      </c>
      <c r="B27" s="614" t="s">
        <v>217</v>
      </c>
      <c r="C27" s="335" t="s">
        <v>17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</row>
    <row r="28" spans="1:140" s="25" customFormat="1" ht="15" x14ac:dyDescent="0.25">
      <c r="A28" s="613"/>
      <c r="B28" s="609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0" s="25" customFormat="1" ht="15" x14ac:dyDescent="0.25">
      <c r="A29" s="601">
        <v>26</v>
      </c>
      <c r="B29" s="602" t="s">
        <v>255</v>
      </c>
      <c r="C29" s="493" t="s">
        <v>28</v>
      </c>
      <c r="D29" s="494"/>
      <c r="E29" s="494"/>
      <c r="F29" s="494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  <c r="BD29" s="494"/>
      <c r="BE29" s="494"/>
      <c r="BF29" s="494"/>
      <c r="BG29" s="494"/>
      <c r="BH29" s="494"/>
      <c r="BI29" s="494"/>
      <c r="BJ29" s="494"/>
      <c r="BK29" s="494"/>
      <c r="BL29" s="494"/>
      <c r="BM29" s="494"/>
      <c r="BN29" s="494"/>
      <c r="BO29" s="494"/>
      <c r="BP29" s="494"/>
      <c r="BQ29" s="494"/>
      <c r="BR29" s="494"/>
      <c r="BS29" s="494"/>
      <c r="BT29" s="494"/>
      <c r="BU29" s="494"/>
      <c r="BV29" s="494"/>
      <c r="BW29" s="494"/>
      <c r="BX29" s="494"/>
      <c r="BY29" s="494"/>
      <c r="BZ29" s="494"/>
      <c r="CA29" s="494"/>
      <c r="CB29" s="494"/>
      <c r="CC29" s="494"/>
      <c r="CD29" s="494"/>
      <c r="CE29" s="494"/>
      <c r="CF29" s="494"/>
      <c r="CG29" s="494"/>
      <c r="CH29" s="494"/>
      <c r="CI29" s="494"/>
      <c r="CJ29" s="494"/>
      <c r="CK29" s="494"/>
      <c r="CL29" s="494"/>
      <c r="CM29" s="494"/>
      <c r="CN29" s="494"/>
      <c r="CO29" s="494"/>
      <c r="CP29" s="494"/>
      <c r="CQ29" s="494"/>
      <c r="CR29" s="494"/>
      <c r="CS29" s="494"/>
      <c r="CT29" s="494"/>
      <c r="CU29" s="494"/>
      <c r="CV29" s="494"/>
      <c r="CW29" s="494"/>
      <c r="CX29" s="494"/>
      <c r="CY29" s="494"/>
      <c r="CZ29" s="494"/>
      <c r="DA29" s="494"/>
      <c r="DB29" s="494"/>
      <c r="DC29" s="494"/>
      <c r="DD29" s="494"/>
      <c r="DE29" s="494"/>
      <c r="DF29" s="494"/>
      <c r="DG29" s="494"/>
      <c r="DH29" s="494"/>
      <c r="DI29" s="494"/>
      <c r="DJ29" s="494"/>
      <c r="DK29" s="494"/>
      <c r="DL29" s="494"/>
      <c r="DM29" s="494"/>
      <c r="DN29" s="494"/>
      <c r="DO29" s="494"/>
      <c r="DP29" s="494"/>
      <c r="DQ29" s="494"/>
      <c r="DR29" s="494"/>
      <c r="DS29" s="494"/>
      <c r="DT29" s="494"/>
      <c r="DU29" s="494"/>
      <c r="DV29" s="494"/>
      <c r="DW29" s="494"/>
      <c r="DX29" s="494"/>
      <c r="DY29" s="494"/>
      <c r="DZ29" s="494"/>
      <c r="EA29" s="495"/>
      <c r="EB29" s="494"/>
      <c r="EC29" s="494"/>
      <c r="ED29" s="494"/>
      <c r="EE29" s="494"/>
      <c r="EF29" s="494"/>
      <c r="EG29" s="494"/>
      <c r="EH29" s="494"/>
      <c r="EI29" s="495"/>
      <c r="EJ29" s="494"/>
    </row>
    <row r="30" spans="1:140" s="25" customFormat="1" ht="13.5" customHeight="1" x14ac:dyDescent="0.25">
      <c r="A30" s="601"/>
      <c r="B30" s="602"/>
      <c r="C30" s="191" t="s">
        <v>11</v>
      </c>
      <c r="D30" s="496"/>
      <c r="E30" s="496"/>
      <c r="F30" s="496"/>
      <c r="G30" s="496"/>
      <c r="H30" s="496"/>
      <c r="I30" s="496"/>
      <c r="J30" s="496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496"/>
      <c r="BD30" s="496"/>
      <c r="BE30" s="496"/>
      <c r="BF30" s="496"/>
      <c r="BG30" s="496"/>
      <c r="BH30" s="496"/>
      <c r="BI30" s="496"/>
      <c r="BJ30" s="496"/>
      <c r="BK30" s="496"/>
      <c r="BL30" s="496"/>
      <c r="BM30" s="496"/>
      <c r="BN30" s="496"/>
      <c r="BO30" s="496"/>
      <c r="BP30" s="496"/>
      <c r="BQ30" s="496"/>
      <c r="BR30" s="496"/>
      <c r="BS30" s="496"/>
      <c r="BT30" s="496"/>
      <c r="BU30" s="496"/>
      <c r="BV30" s="496"/>
      <c r="BW30" s="496"/>
      <c r="BX30" s="496"/>
      <c r="BY30" s="496"/>
      <c r="BZ30" s="496"/>
      <c r="CA30" s="496"/>
      <c r="CB30" s="496"/>
      <c r="CC30" s="496"/>
      <c r="CD30" s="496"/>
      <c r="CE30" s="496"/>
      <c r="CF30" s="496"/>
      <c r="CG30" s="496"/>
      <c r="CH30" s="496"/>
      <c r="CI30" s="496"/>
      <c r="CJ30" s="496"/>
      <c r="CK30" s="496"/>
      <c r="CL30" s="496"/>
      <c r="CM30" s="496"/>
      <c r="CN30" s="496"/>
      <c r="CO30" s="496"/>
      <c r="CP30" s="496"/>
      <c r="CQ30" s="496"/>
      <c r="CR30" s="496"/>
      <c r="CS30" s="496"/>
      <c r="CT30" s="496"/>
      <c r="CU30" s="496"/>
      <c r="CV30" s="496"/>
      <c r="CW30" s="496"/>
      <c r="CX30" s="496"/>
      <c r="CY30" s="496"/>
      <c r="CZ30" s="496"/>
      <c r="DA30" s="496"/>
      <c r="DB30" s="496"/>
      <c r="DC30" s="496"/>
      <c r="DD30" s="496"/>
      <c r="DE30" s="496"/>
      <c r="DF30" s="496"/>
      <c r="DG30" s="496"/>
      <c r="DH30" s="496"/>
      <c r="DI30" s="496"/>
      <c r="DJ30" s="496"/>
      <c r="DK30" s="496"/>
      <c r="DL30" s="496"/>
      <c r="DM30" s="496"/>
      <c r="DN30" s="496"/>
      <c r="DO30" s="496"/>
      <c r="DP30" s="496"/>
      <c r="DQ30" s="496"/>
      <c r="DR30" s="496"/>
      <c r="DS30" s="496"/>
      <c r="DT30" s="496"/>
      <c r="DU30" s="496"/>
      <c r="DV30" s="496"/>
      <c r="DW30" s="496"/>
      <c r="DX30" s="496"/>
      <c r="DY30" s="496"/>
      <c r="DZ30" s="496"/>
      <c r="EA30" s="472"/>
      <c r="EB30" s="496"/>
      <c r="EC30" s="496"/>
      <c r="ED30" s="496"/>
      <c r="EE30" s="496"/>
      <c r="EF30" s="496"/>
      <c r="EG30" s="496"/>
      <c r="EH30" s="496"/>
      <c r="EI30" s="496"/>
      <c r="EJ30" s="496"/>
    </row>
    <row r="31" spans="1:140" s="25" customFormat="1" ht="15" x14ac:dyDescent="0.25">
      <c r="A31" s="540" t="s">
        <v>233</v>
      </c>
      <c r="B31" s="599" t="s">
        <v>60</v>
      </c>
      <c r="C31" s="335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.75" thickBot="1" x14ac:dyDescent="0.3">
      <c r="A32" s="527"/>
      <c r="B32" s="600"/>
      <c r="C32" s="329" t="s">
        <v>11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0" s="25" customFormat="1" ht="17.25" customHeight="1" thickBot="1" x14ac:dyDescent="0.3">
      <c r="A33" s="397" t="s">
        <v>219</v>
      </c>
      <c r="B33" s="398" t="s">
        <v>122</v>
      </c>
      <c r="C33" s="399" t="s">
        <v>11</v>
      </c>
      <c r="D33" s="476">
        <f>DY33+DZ33+EA33+EB33+EC33+ED33+EE33+EF33+EG33+EH33+EI33+EJ33</f>
        <v>0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D6+D11+D26+D33</f>
        <v>97.405000000000001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>
        <f>DY6+DY11+DY26+DY33</f>
        <v>0</v>
      </c>
      <c r="DZ34" s="465">
        <f>DZ6+DZ11+DZ26+DZ33</f>
        <v>0</v>
      </c>
      <c r="EA34" s="465">
        <f>EA6+EA11+EA26+EA33</f>
        <v>0</v>
      </c>
      <c r="EB34" s="465">
        <f t="shared" ref="EB34:EJ34" si="15">EB6+EB11+EB26+EB33</f>
        <v>0</v>
      </c>
      <c r="EC34" s="465">
        <f t="shared" si="15"/>
        <v>0</v>
      </c>
      <c r="ED34" s="465">
        <f t="shared" si="15"/>
        <v>0</v>
      </c>
      <c r="EE34" s="465">
        <f t="shared" si="15"/>
        <v>0</v>
      </c>
      <c r="EF34" s="465">
        <f t="shared" si="15"/>
        <v>0</v>
      </c>
      <c r="EG34" s="465">
        <f t="shared" si="15"/>
        <v>6.53</v>
      </c>
      <c r="EH34" s="465">
        <f t="shared" si="15"/>
        <v>0</v>
      </c>
      <c r="EI34" s="465">
        <f t="shared" si="15"/>
        <v>0</v>
      </c>
      <c r="EJ34" s="465">
        <f t="shared" si="15"/>
        <v>90.875</v>
      </c>
    </row>
    <row r="35" spans="1:140" s="25" customFormat="1" ht="15" x14ac:dyDescent="0.25">
      <c r="A35" s="460"/>
      <c r="B35" s="200"/>
      <c r="C35" s="201"/>
      <c r="D35" s="203"/>
    </row>
    <row r="36" spans="1:140" ht="47.25" customHeight="1" x14ac:dyDescent="0.25">
      <c r="A36" s="487" t="s">
        <v>260</v>
      </c>
      <c r="B36" s="487"/>
      <c r="D36" s="13"/>
    </row>
    <row r="37" spans="1:140" ht="41.25" customHeight="1" x14ac:dyDescent="0.25">
      <c r="B37" s="89" t="s">
        <v>256</v>
      </c>
      <c r="C37" s="89"/>
    </row>
    <row r="39" spans="1:140" ht="12.75" customHeight="1" x14ac:dyDescent="0.2"/>
    <row r="40" spans="1:140" s="16" customFormat="1" ht="15.75" x14ac:dyDescent="0.25">
      <c r="A40" s="2"/>
      <c r="C40" s="8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40" s="16" customFormat="1" ht="15.75" x14ac:dyDescent="0.25">
      <c r="A41" s="2"/>
      <c r="B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</sheetData>
  <mergeCells count="153">
    <mergeCell ref="DU3:DU4"/>
    <mergeCell ref="DV3:DV4"/>
    <mergeCell ref="DW3:DW4"/>
    <mergeCell ref="DX3:DX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7:A28"/>
    <mergeCell ref="B27:B28"/>
    <mergeCell ref="O3:O4"/>
    <mergeCell ref="A7:A8"/>
    <mergeCell ref="B7:B8"/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9:A10"/>
    <mergeCell ref="B9:B10"/>
    <mergeCell ref="B22:B23"/>
    <mergeCell ref="A24:A25"/>
    <mergeCell ref="B24:B25"/>
    <mergeCell ref="A20:A21"/>
    <mergeCell ref="B20:B21"/>
    <mergeCell ref="A22:A23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2022-01-14T11:43:10Z</dcterms:modified>
</cp:coreProperties>
</file>