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1.'!$A$1:$H$45</definedName>
  </definedNames>
  <calcPr calcId="145621" refMode="R1C1"/>
</workbook>
</file>

<file path=xl/calcChain.xml><?xml version="1.0" encoding="utf-8"?>
<calcChain xmlns="http://schemas.openxmlformats.org/spreadsheetml/2006/main">
  <c r="D8" i="40" l="1"/>
  <c r="D9" i="40"/>
  <c r="D10" i="40"/>
  <c r="D11" i="40"/>
  <c r="D12" i="40"/>
  <c r="D13" i="40"/>
  <c r="D14" i="40"/>
  <c r="D15" i="40"/>
  <c r="D16" i="40"/>
  <c r="D17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4" i="40"/>
  <c r="D35" i="40"/>
  <c r="D36" i="40"/>
  <c r="D37" i="40"/>
  <c r="D38" i="40"/>
  <c r="D39" i="40"/>
  <c r="DZ40" i="40" l="1"/>
  <c r="EJ7" i="40" l="1"/>
  <c r="EI7" i="40" l="1"/>
  <c r="DZ20" i="40" l="1"/>
  <c r="EA20" i="40"/>
  <c r="EB20" i="40"/>
  <c r="EC20" i="40"/>
  <c r="ED20" i="40"/>
  <c r="EE20" i="40"/>
  <c r="EF20" i="40"/>
  <c r="EG20" i="40"/>
  <c r="EH20" i="40"/>
  <c r="EI20" i="40"/>
  <c r="EJ20" i="40"/>
  <c r="DY20" i="40"/>
  <c r="DY18" i="40"/>
  <c r="D20" i="40" l="1"/>
  <c r="DY33" i="40"/>
  <c r="DY40" i="40"/>
  <c r="D40" i="40" s="1"/>
  <c r="EA33" i="40" l="1"/>
  <c r="EB33" i="40"/>
  <c r="EC33" i="40"/>
  <c r="ED33" i="40"/>
  <c r="EE33" i="40"/>
  <c r="EF33" i="40"/>
  <c r="EG33" i="40"/>
  <c r="EH33" i="40"/>
  <c r="EI33" i="40"/>
  <c r="EJ33" i="40"/>
  <c r="DZ33" i="40"/>
  <c r="DZ18" i="40"/>
  <c r="EA18" i="40"/>
  <c r="EB18" i="40"/>
  <c r="EC18" i="40"/>
  <c r="EE18" i="40"/>
  <c r="EF18" i="40"/>
  <c r="DZ7" i="40"/>
  <c r="EA7" i="40"/>
  <c r="EB7" i="40"/>
  <c r="EC7" i="40"/>
  <c r="ED7" i="40"/>
  <c r="EE7" i="40"/>
  <c r="EF7" i="40"/>
  <c r="EG7" i="40"/>
  <c r="EH7" i="40"/>
  <c r="DY7" i="40"/>
  <c r="D33" i="40" l="1"/>
  <c r="D7" i="40"/>
  <c r="EC42" i="40"/>
  <c r="EB42" i="40"/>
  <c r="EF42" i="40"/>
  <c r="EE42" i="40"/>
  <c r="DY42" i="40"/>
  <c r="EG18" i="40"/>
  <c r="EG42" i="40" s="1"/>
  <c r="EH18" i="40"/>
  <c r="EH42" i="40" s="1"/>
  <c r="EA42" i="40"/>
  <c r="EG19" i="40" l="1"/>
  <c r="D19" i="40" s="1"/>
  <c r="ED18" i="40" l="1"/>
  <c r="EI18" i="40"/>
  <c r="EI42" i="40" s="1"/>
  <c r="EJ18" i="40"/>
  <c r="EJ42" i="40" s="1"/>
  <c r="ED42" i="40" l="1"/>
  <c r="D18" i="40"/>
  <c r="D42" i="40" s="1"/>
  <c r="DZ42" i="40"/>
</calcChain>
</file>

<file path=xl/sharedStrings.xml><?xml version="1.0" encoding="utf-8"?>
<sst xmlns="http://schemas.openxmlformats.org/spreadsheetml/2006/main" count="734" uniqueCount="270">
  <si>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</si>
  <si>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</si>
  <si>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</si>
  <si>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</si>
  <si>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</si>
  <si>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</si>
  <si>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</si>
  <si>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</si>
  <si>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</si>
  <si>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</si>
  <si>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</si>
  <si>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</si>
  <si>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</si>
  <si>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</si>
  <si>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</si>
  <si>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</si>
  <si>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</si>
  <si>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</si>
  <si>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</si>
  <si>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</si>
  <si>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</si>
  <si>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</si>
  <si>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</si>
  <si>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</si>
  <si>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</si>
  <si>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</si>
  <si>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</si>
  <si>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</si>
  <si>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</si>
  <si>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</si>
  <si>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</si>
  <si>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</si>
  <si>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</si>
  <si>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</si>
  <si>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</si>
  <si>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</si>
  <si>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</si>
  <si>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</si>
  <si>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</si>
  <si>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</si>
  <si>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</si>
  <si>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</si>
  <si>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</si>
  <si>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</si>
  <si>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</si>
  <si>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</si>
  <si>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</si>
  <si>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</si>
  <si>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</si>
  <si>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</si>
  <si>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</si>
  <si>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</si>
  <si>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</si>
  <si>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</si>
  <si>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</si>
  <si>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</si>
  <si>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</si>
  <si>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</si>
  <si>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</si>
  <si>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</si>
  <si>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</si>
  <si>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</si>
  <si>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</si>
  <si>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</si>
  <si>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</si>
  <si>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</si>
  <si>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</si>
  <si>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</si>
  <si>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</si>
  <si>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</si>
  <si>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</si>
  <si>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</si>
  <si>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</si>
  <si>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</si>
  <si>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</si>
  <si>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</si>
  <si>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</si>
  <si>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</si>
  <si>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</si>
  <si>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</si>
  <si>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</si>
  <si>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</si>
  <si>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</si>
  <si>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</si>
  <si>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</si>
  <si>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</si>
  <si>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</si>
  <si>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</si>
  <si>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</si>
  <si>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</si>
  <si>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</si>
  <si>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</si>
  <si>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</si>
  <si>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</si>
  <si>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</si>
  <si>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</si>
  <si>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</si>
  <si>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</si>
  <si>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</si>
  <si>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</si>
  <si>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</si>
  <si>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</si>
  <si>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</si>
  <si>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</si>
  <si>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</si>
  <si>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</si>
  <si>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</si>
  <si>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</si>
  <si>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</si>
  <si>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</si>
  <si>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</si>
  <si>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</si>
  <si>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</si>
  <si>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</si>
  <si>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</si>
  <si>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</si>
  <si>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</si>
  <si>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</si>
  <si>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</si>
  <si>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</si>
  <si>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</si>
  <si>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</si>
  <si>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</si>
  <si>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</si>
  <si>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</si>
  <si>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</si>
  <si>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</si>
  <si>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</si>
  <si>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</si>
  <si>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</si>
  <si>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</si>
  <si>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</si>
  <si>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</si>
  <si>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</si>
  <si>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</si>
  <si>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</si>
  <si>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</si>
  <si>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</si>
  <si>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</si>
  <si>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</si>
  <si>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</si>
  <si>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</si>
  <si>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</si>
  <si>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</si>
  <si>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</si>
  <si>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</si>
  <si>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</si>
  <si>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</si>
  <si>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</si>
  <si>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</si>
  <si>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</si>
  <si>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</si>
  <si>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</si>
  <si>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</si>
  <si>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</si>
  <si>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</si>
  <si>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</si>
  <si>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</si>
  <si>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</si>
  <si>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</si>
  <si>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</si>
  <si>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</si>
  <si>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</si>
  <si>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</si>
  <si>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</si>
  <si>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</si>
  <si>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</si>
  <si>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</si>
  <si>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</si>
  <si>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</si>
  <si>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</si>
  <si>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</si>
  <si>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</si>
  <si>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</si>
  <si>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</si>
  <si>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</si>
  <si>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</si>
  <si>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</si>
  <si>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</si>
  <si>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</si>
  <si>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</si>
  <si>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</si>
  <si>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</si>
  <si>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</si>
  <si>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</si>
  <si>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</si>
  <si>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</si>
  <si>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</si>
  <si>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</si>
  <si>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</si>
  <si>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</si>
  <si>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</si>
  <si>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</si>
  <si>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</si>
  <si>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</si>
  <si>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</si>
  <si>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</si>
  <si>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</si>
  <si>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</si>
  <si>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</si>
  <si>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</si>
  <si>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</si>
  <si>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</si>
  <si>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</si>
  <si>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</si>
  <si>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</si>
  <si>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</si>
  <si>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</si>
  <si>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</si>
  <si>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</si>
  <si>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</si>
  <si>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</si>
  <si>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</si>
  <si>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</si>
  <si>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</si>
  <si>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</si>
  <si>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</si>
  <si>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</si>
  <si>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</si>
  <si>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</si>
  <si>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</si>
  <si>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</si>
  <si>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</si>
  <si>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</si>
  <si>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</si>
  <si>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</si>
  <si>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</si>
  <si>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</si>
  <si>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</si>
  <si>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</si>
  <si>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</si>
  <si>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</si>
  <si>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</si>
  <si>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</si>
  <si>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</si>
  <si>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</si>
  <si>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</si>
  <si>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</si>
  <si>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</si>
  <si>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</si>
  <si>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</si>
  <si>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</si>
  <si>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</si>
  <si>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</si>
  <si>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</si>
  <si>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</si>
  <si>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</si>
  <si>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</si>
  <si>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</si>
  <si>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</si>
  <si>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</si>
  <si>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</si>
  <si>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</si>
  <si>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</si>
  <si>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</si>
  <si>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</si>
  <si>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3.</t>
  </si>
  <si>
    <t>м2</t>
  </si>
  <si>
    <t>iV.</t>
  </si>
  <si>
    <t>4.</t>
  </si>
  <si>
    <t>Автоматизация наружного освещения</t>
  </si>
  <si>
    <t>ремонт штукатурки потолков в МОПах</t>
  </si>
  <si>
    <t xml:space="preserve">Замена наличника дверного блока в МОПах </t>
  </si>
  <si>
    <t>к-т</t>
  </si>
  <si>
    <t>Отделочные работы в технических помещениях</t>
  </si>
  <si>
    <t>Отчет по текущему ремонту общего имущества в многоквартирном доме № 7 по ул. Павловская за 2021 год.</t>
  </si>
  <si>
    <t>блок питания</t>
  </si>
  <si>
    <t xml:space="preserve">Ремонт облицовки цоколя </t>
  </si>
  <si>
    <t>Замена скобяных изделий в дверных и оконных проемах</t>
  </si>
  <si>
    <t xml:space="preserve">Генеральный директор ООО "УКДС" - управляющей компании ООО "ГК Д.О.М. Колпино"   ________________________ Винорадов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</si>
</sst>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6" fontId="16" fillId="7" borderId="49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73" xfId="0" applyFont="1" applyBorder="1"/>
    <xf numFmtId="0" fontId="1" fillId="0" borderId="74" xfId="0" applyFont="1" applyBorder="1"/>
    <xf numFmtId="0" fontId="1" fillId="0" borderId="75" xfId="0" applyFont="1" applyBorder="1"/>
    <xf numFmtId="165" fontId="15" fillId="3" borderId="72" xfId="0" applyNumberFormat="1" applyFont="1" applyFill="1" applyBorder="1" applyAlignment="1">
      <alignment horizontal="center" vertical="center" wrapText="1"/>
    </xf>
    <xf numFmtId="165" fontId="15" fillId="3" borderId="75" xfId="0" applyNumberFormat="1" applyFont="1" applyFill="1" applyBorder="1" applyAlignment="1">
      <alignment horizontal="center" vertical="center" wrapText="1"/>
    </xf>
    <xf numFmtId="165" fontId="15" fillId="3" borderId="11" xfId="0" applyNumberFormat="1" applyFont="1" applyFill="1" applyBorder="1" applyAlignment="1">
      <alignment horizontal="center" vertical="center" wrapText="1"/>
    </xf>
    <xf numFmtId="165" fontId="14" fillId="6" borderId="4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3" t="s">
        <v>187</v>
      </c>
      <c r="C3" s="514"/>
      <c r="D3" s="514"/>
      <c r="E3" s="51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5" t="s">
        <v>0</v>
      </c>
      <c r="C6" s="517" t="s">
        <v>1</v>
      </c>
      <c r="D6" s="517" t="s">
        <v>2</v>
      </c>
      <c r="E6" s="519" t="s">
        <v>6</v>
      </c>
    </row>
    <row r="7" spans="2:5" ht="13.5" customHeight="1" thickBot="1" x14ac:dyDescent="0.25">
      <c r="B7" s="516"/>
      <c r="C7" s="518"/>
      <c r="D7" s="518"/>
      <c r="E7" s="52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10"/>
      <c r="C10" s="172"/>
      <c r="D10" s="170" t="s">
        <v>9</v>
      </c>
      <c r="E10" s="82"/>
    </row>
    <row r="11" spans="2:5" s="25" customFormat="1" ht="16.5" thickBot="1" x14ac:dyDescent="0.3">
      <c r="B11" s="51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2" t="s">
        <v>95</v>
      </c>
      <c r="C96" s="512"/>
      <c r="D96" s="512"/>
      <c r="E96" s="51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6" t="s">
        <v>239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5" t="s">
        <v>0</v>
      </c>
      <c r="B9" s="517" t="s">
        <v>1</v>
      </c>
      <c r="C9" s="517" t="s">
        <v>2</v>
      </c>
      <c r="D9" s="519" t="s">
        <v>6</v>
      </c>
      <c r="E9" s="581" t="s">
        <v>132</v>
      </c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75" t="s">
        <v>135</v>
      </c>
      <c r="S9" s="584"/>
      <c r="T9" s="584"/>
      <c r="U9" s="575" t="s">
        <v>101</v>
      </c>
      <c r="V9" s="584"/>
      <c r="W9" s="575" t="s">
        <v>133</v>
      </c>
      <c r="X9" s="576"/>
    </row>
    <row r="10" spans="1:24" ht="149.25" customHeight="1" thickBot="1" x14ac:dyDescent="0.25">
      <c r="A10" s="597"/>
      <c r="B10" s="598"/>
      <c r="C10" s="598"/>
      <c r="D10" s="599"/>
      <c r="E10" s="581" t="s">
        <v>154</v>
      </c>
      <c r="F10" s="582"/>
      <c r="G10" s="582"/>
      <c r="H10" s="581" t="s">
        <v>162</v>
      </c>
      <c r="I10" s="582"/>
      <c r="J10" s="582"/>
      <c r="K10" s="581" t="s">
        <v>163</v>
      </c>
      <c r="L10" s="582"/>
      <c r="M10" s="582"/>
      <c r="N10" s="581" t="s">
        <v>157</v>
      </c>
      <c r="O10" s="583"/>
      <c r="P10" s="581" t="s">
        <v>158</v>
      </c>
      <c r="Q10" s="582"/>
      <c r="R10" s="577"/>
      <c r="S10" s="585"/>
      <c r="T10" s="585"/>
      <c r="U10" s="577"/>
      <c r="V10" s="585"/>
      <c r="W10" s="577"/>
      <c r="X10" s="578"/>
    </row>
    <row r="11" spans="1:24" ht="13.5" thickBot="1" x14ac:dyDescent="0.25">
      <c r="A11" s="597"/>
      <c r="B11" s="598"/>
      <c r="C11" s="598"/>
      <c r="D11" s="59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6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6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0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0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02" t="s">
        <v>167</v>
      </c>
      <c r="B21" s="58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03"/>
      <c r="B22" s="59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03" t="s">
        <v>168</v>
      </c>
      <c r="B23" s="59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03"/>
      <c r="B24" s="59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03" t="s">
        <v>171</v>
      </c>
      <c r="B25" s="59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03"/>
      <c r="B26" s="59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03" t="s">
        <v>173</v>
      </c>
      <c r="B27" s="59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03"/>
      <c r="B28" s="59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03" t="s">
        <v>176</v>
      </c>
      <c r="B29" s="59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03"/>
      <c r="B30" s="59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8" t="s">
        <v>18</v>
      </c>
      <c r="B32" s="59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9"/>
      <c r="B33" s="59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4" t="s">
        <v>57</v>
      </c>
      <c r="B34" s="57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5"/>
      <c r="B35" s="57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8" t="s">
        <v>24</v>
      </c>
      <c r="B36" s="56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6"/>
      <c r="B37" s="57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9"/>
      <c r="B38" s="57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4" t="s">
        <v>25</v>
      </c>
      <c r="B39" s="53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5"/>
      <c r="B40" s="53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8" t="s">
        <v>27</v>
      </c>
      <c r="B41" s="56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5"/>
      <c r="B42" s="53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8" t="s">
        <v>29</v>
      </c>
      <c r="B43" s="59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9"/>
      <c r="B44" s="59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4" t="s">
        <v>31</v>
      </c>
      <c r="B45" s="60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5"/>
      <c r="B46" s="60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8" t="s">
        <v>32</v>
      </c>
      <c r="B47" s="56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9"/>
      <c r="B48" s="56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4" t="s">
        <v>34</v>
      </c>
      <c r="B49" s="56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5"/>
      <c r="B50" s="56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8" t="s">
        <v>35</v>
      </c>
      <c r="B51" s="56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9"/>
      <c r="B52" s="56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4" t="s">
        <v>36</v>
      </c>
      <c r="B53" s="56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5"/>
      <c r="B54" s="56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8" t="s">
        <v>37</v>
      </c>
      <c r="B55" s="56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9"/>
      <c r="B56" s="57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4" t="s">
        <v>51</v>
      </c>
      <c r="B57" s="58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5"/>
      <c r="B58" s="59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8" t="s">
        <v>150</v>
      </c>
      <c r="B59" s="56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9"/>
      <c r="B60" s="56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4" t="s">
        <v>39</v>
      </c>
      <c r="B61" s="56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5"/>
      <c r="B62" s="56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8" t="s">
        <v>41</v>
      </c>
      <c r="B63" s="56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9"/>
      <c r="B64" s="56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4" t="s">
        <v>152</v>
      </c>
      <c r="B65" s="56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5"/>
      <c r="B66" s="56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8" t="s">
        <v>182</v>
      </c>
      <c r="B67" s="56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9"/>
      <c r="B68" s="56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0" t="s">
        <v>204</v>
      </c>
      <c r="B69" s="56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51"/>
      <c r="B70" s="56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52" t="s">
        <v>205</v>
      </c>
      <c r="B72" s="56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53"/>
      <c r="B73" s="56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6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6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6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6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6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6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6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5"/>
      <c r="B81" s="57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8" t="s">
        <v>112</v>
      </c>
      <c r="B82" s="56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9"/>
      <c r="B83" s="56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4" t="s">
        <v>48</v>
      </c>
      <c r="B84" s="56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5"/>
      <c r="B85" s="56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8">
        <v>25</v>
      </c>
      <c r="B87" s="54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9"/>
      <c r="B88" s="54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42">
        <v>26</v>
      </c>
      <c r="B89" s="54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43"/>
      <c r="B90" s="54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4" t="s">
        <v>233</v>
      </c>
      <c r="B91" s="55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5"/>
      <c r="B92" s="55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9" t="s">
        <v>95</v>
      </c>
      <c r="B101" s="579"/>
      <c r="C101" s="579"/>
      <c r="D101" s="579"/>
      <c r="E101" s="579"/>
      <c r="F101" s="579"/>
      <c r="G101" s="579"/>
      <c r="H101" s="579"/>
      <c r="I101" s="579"/>
      <c r="J101" s="579"/>
      <c r="K101" s="579"/>
      <c r="L101" s="579"/>
      <c r="M101" s="579"/>
      <c r="N101" s="579"/>
      <c r="O101" s="579"/>
      <c r="P101" s="579"/>
      <c r="Q101" s="579"/>
      <c r="R101" s="579"/>
      <c r="S101" s="580"/>
      <c r="T101" s="579"/>
      <c r="U101" s="2"/>
      <c r="V101" s="2"/>
      <c r="W101" s="2"/>
      <c r="X101" s="2"/>
    </row>
    <row r="102" spans="1:24" ht="15" x14ac:dyDescent="0.25">
      <c r="A102" s="558" t="s">
        <v>71</v>
      </c>
      <c r="B102" s="52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9"/>
      <c r="B103" s="52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9" t="s">
        <v>16</v>
      </c>
      <c r="B104" s="52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6"/>
      <c r="B105" s="52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9" t="s">
        <v>18</v>
      </c>
      <c r="B106" s="52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6"/>
      <c r="B107" s="52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9" t="s">
        <v>57</v>
      </c>
      <c r="B108" s="52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6"/>
      <c r="B109" s="52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9" t="s">
        <v>24</v>
      </c>
      <c r="B110" s="52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6"/>
      <c r="B111" s="52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9" t="s">
        <v>25</v>
      </c>
      <c r="B112" s="52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6"/>
      <c r="B113" s="52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30">
        <v>7</v>
      </c>
      <c r="B114" s="52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31"/>
      <c r="B115" s="52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32">
        <v>8</v>
      </c>
      <c r="B116" s="52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33"/>
      <c r="B117" s="52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30">
        <v>9</v>
      </c>
      <c r="B118" s="52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31"/>
      <c r="B119" s="52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4" t="s">
        <v>139</v>
      </c>
      <c r="B129" s="52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5"/>
      <c r="B130" s="52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4" t="s">
        <v>140</v>
      </c>
      <c r="B131" s="52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5"/>
      <c r="B132" s="52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4" t="s">
        <v>141</v>
      </c>
      <c r="B133" s="52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5"/>
      <c r="B134" s="52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4" t="s">
        <v>111</v>
      </c>
      <c r="B135" s="52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6"/>
      <c r="B136" s="52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4" t="s">
        <v>142</v>
      </c>
      <c r="B141" s="52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5"/>
      <c r="B142" s="52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4" t="s">
        <v>143</v>
      </c>
      <c r="B143" s="52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5"/>
      <c r="B144" s="52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4" t="s">
        <v>144</v>
      </c>
      <c r="B145" s="52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5"/>
      <c r="B146" s="52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4" t="s">
        <v>145</v>
      </c>
      <c r="B147" s="52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5"/>
      <c r="B148" s="52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4" t="s">
        <v>146</v>
      </c>
      <c r="B149" s="52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5"/>
      <c r="B150" s="52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4" t="s">
        <v>147</v>
      </c>
      <c r="B151" s="52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5"/>
      <c r="B152" s="52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4" t="s">
        <v>148</v>
      </c>
      <c r="B153" s="52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5"/>
      <c r="B154" s="52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4" t="s">
        <v>149</v>
      </c>
      <c r="B155" s="52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6"/>
      <c r="B156" s="52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52"/>
  <sheetViews>
    <sheetView tabSelected="1" view="pageBreakPreview" topLeftCell="A29" zoomScaleNormal="70" zoomScaleSheetLayoutView="100" workbookViewId="0">
      <selection activeCell="A45" sqref="A45"/>
    </sheetView>
  </sheetViews>
  <sheetFormatPr defaultColWidth="8.85546875" defaultRowHeight="12.75" x14ac:dyDescent="0.2"/>
  <cols>
    <col min="1" max="1" width="6.28515625" style="2" customWidth="1"/>
    <col min="2" max="2" width="73" style="2" customWidth="1"/>
    <col min="3" max="3" width="17.57031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6" width="8.85546875" style="2"/>
    <col min="137" max="137" width="10.42578125" style="2" bestFit="1" customWidth="1"/>
    <col min="138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04" t="s">
        <v>265</v>
      </c>
      <c r="B2" s="604"/>
      <c r="C2" s="604"/>
      <c r="D2" s="604"/>
    </row>
    <row r="3" spans="1:140" ht="12.75" customHeight="1" thickBot="1" x14ac:dyDescent="0.25">
      <c r="A3" s="1"/>
      <c r="D3" s="3"/>
    </row>
    <row r="4" spans="1:140" ht="27.75" customHeight="1" x14ac:dyDescent="0.2">
      <c r="A4" s="515" t="s">
        <v>0</v>
      </c>
      <c r="B4" s="517" t="s">
        <v>1</v>
      </c>
      <c r="C4" s="605" t="s">
        <v>2</v>
      </c>
      <c r="D4" s="620" t="s">
        <v>241</v>
      </c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0"/>
      <c r="CG4" s="620"/>
      <c r="CH4" s="620"/>
      <c r="CI4" s="620"/>
      <c r="CJ4" s="620"/>
      <c r="CK4" s="620"/>
      <c r="CL4" s="620"/>
      <c r="CM4" s="620"/>
      <c r="CN4" s="620"/>
      <c r="CO4" s="620"/>
      <c r="CP4" s="620"/>
      <c r="CQ4" s="620"/>
      <c r="CR4" s="620"/>
      <c r="CS4" s="620"/>
      <c r="CT4" s="620"/>
      <c r="CU4" s="620"/>
      <c r="CV4" s="620"/>
      <c r="CW4" s="620"/>
      <c r="CX4" s="620"/>
      <c r="CY4" s="620"/>
      <c r="CZ4" s="620"/>
      <c r="DA4" s="620"/>
      <c r="DB4" s="620"/>
      <c r="DC4" s="620"/>
      <c r="DD4" s="620"/>
      <c r="DE4" s="620"/>
      <c r="DF4" s="620"/>
      <c r="DG4" s="620"/>
      <c r="DH4" s="620"/>
      <c r="DI4" s="620"/>
      <c r="DJ4" s="620"/>
      <c r="DK4" s="620"/>
      <c r="DL4" s="620"/>
      <c r="DM4" s="620"/>
      <c r="DN4" s="620"/>
      <c r="DO4" s="620"/>
      <c r="DP4" s="620"/>
      <c r="DQ4" s="620"/>
      <c r="DR4" s="620"/>
      <c r="DS4" s="620"/>
      <c r="DT4" s="620"/>
      <c r="DU4" s="620"/>
      <c r="DV4" s="620"/>
      <c r="DW4" s="620"/>
      <c r="DX4" s="575"/>
      <c r="DY4" s="96" t="s">
        <v>244</v>
      </c>
      <c r="DZ4" s="502" t="s">
        <v>245</v>
      </c>
      <c r="EA4" s="483" t="s">
        <v>246</v>
      </c>
      <c r="EB4" s="483" t="s">
        <v>247</v>
      </c>
      <c r="EC4" s="483" t="s">
        <v>248</v>
      </c>
      <c r="ED4" s="483" t="s">
        <v>249</v>
      </c>
      <c r="EE4" s="483" t="s">
        <v>250</v>
      </c>
      <c r="EF4" s="483" t="s">
        <v>251</v>
      </c>
      <c r="EG4" s="483" t="s">
        <v>252</v>
      </c>
      <c r="EH4" s="483" t="s">
        <v>253</v>
      </c>
      <c r="EI4" s="483" t="s">
        <v>254</v>
      </c>
      <c r="EJ4" s="480" t="s">
        <v>255</v>
      </c>
    </row>
    <row r="5" spans="1:140" ht="25.5" customHeight="1" x14ac:dyDescent="0.2">
      <c r="A5" s="597"/>
      <c r="B5" s="598"/>
      <c r="C5" s="606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1"/>
      <c r="CP5" s="621"/>
      <c r="CQ5" s="621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21"/>
      <c r="DD5" s="621"/>
      <c r="DE5" s="621"/>
      <c r="DF5" s="621"/>
      <c r="DG5" s="621"/>
      <c r="DH5" s="621"/>
      <c r="DI5" s="621"/>
      <c r="DJ5" s="621"/>
      <c r="DK5" s="621"/>
      <c r="DL5" s="621"/>
      <c r="DM5" s="621"/>
      <c r="DN5" s="621"/>
      <c r="DO5" s="621"/>
      <c r="DP5" s="621"/>
      <c r="DQ5" s="621"/>
      <c r="DR5" s="621"/>
      <c r="DS5" s="621"/>
      <c r="DT5" s="621"/>
      <c r="DU5" s="621"/>
      <c r="DV5" s="621"/>
      <c r="DW5" s="621"/>
      <c r="DX5" s="625"/>
      <c r="DY5" s="12"/>
      <c r="DZ5" s="503"/>
      <c r="EA5" s="478"/>
      <c r="EB5" s="478"/>
      <c r="EC5" s="478"/>
      <c r="ED5" s="478"/>
      <c r="EE5" s="478"/>
      <c r="EF5" s="478"/>
      <c r="EG5" s="478"/>
      <c r="EH5" s="478"/>
      <c r="EI5" s="478"/>
      <c r="EJ5" s="481"/>
    </row>
    <row r="6" spans="1:140" ht="13.5" customHeight="1" thickBot="1" x14ac:dyDescent="0.25">
      <c r="A6" s="597"/>
      <c r="B6" s="598"/>
      <c r="C6" s="606"/>
      <c r="D6" s="477" t="s">
        <v>242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9"/>
      <c r="DY6" s="477"/>
      <c r="DZ6" s="504"/>
      <c r="EA6" s="484"/>
      <c r="EB6" s="484"/>
      <c r="EC6" s="484"/>
      <c r="ED6" s="484"/>
      <c r="EE6" s="484"/>
      <c r="EF6" s="484"/>
      <c r="EG6" s="484"/>
      <c r="EH6" s="484"/>
      <c r="EI6" s="484"/>
      <c r="EJ6" s="482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6">
        <f>DY7+DZ7+EA7+EB7+EC7+ED7+EE7+EF7+EG7+EH7+EI7+EJ7</f>
        <v>11.426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505"/>
      <c r="DY7" s="507">
        <f>DY9+DY11+DY13+DY15</f>
        <v>0</v>
      </c>
      <c r="DZ7" s="506">
        <f t="shared" ref="DZ7:EH7" si="0">DZ9+DZ11+DZ13+DZ15</f>
        <v>0</v>
      </c>
      <c r="EA7" s="476">
        <f t="shared" si="0"/>
        <v>7.4390000000000001</v>
      </c>
      <c r="EB7" s="476">
        <f t="shared" si="0"/>
        <v>0</v>
      </c>
      <c r="EC7" s="476">
        <f t="shared" si="0"/>
        <v>3.9870000000000001</v>
      </c>
      <c r="ED7" s="476">
        <f t="shared" si="0"/>
        <v>0</v>
      </c>
      <c r="EE7" s="476">
        <f t="shared" si="0"/>
        <v>0</v>
      </c>
      <c r="EF7" s="476">
        <f t="shared" si="0"/>
        <v>0</v>
      </c>
      <c r="EG7" s="476">
        <f t="shared" si="0"/>
        <v>0</v>
      </c>
      <c r="EH7" s="476">
        <f t="shared" si="0"/>
        <v>0</v>
      </c>
      <c r="EI7" s="476">
        <f>EI9+EI11+EI13+EI15+EI17</f>
        <v>0</v>
      </c>
      <c r="EJ7" s="476">
        <f>EJ9+EJ11+EJ13+EJ15+EJ17</f>
        <v>0</v>
      </c>
    </row>
    <row r="8" spans="1:140" s="25" customFormat="1" ht="15" x14ac:dyDescent="0.25">
      <c r="A8" s="534" t="s">
        <v>243</v>
      </c>
      <c r="B8" s="615" t="s">
        <v>261</v>
      </c>
      <c r="C8" s="350" t="s">
        <v>257</v>
      </c>
      <c r="D8" s="495">
        <f t="shared" ref="D8:D40" si="1">DY8+DZ8+EA8+EB8+EC8+ED8+EE8+EF8+EG8+EH8+EI8+EJ8</f>
        <v>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4"/>
      <c r="BR8" s="494"/>
      <c r="BS8" s="494"/>
      <c r="BT8" s="494"/>
      <c r="BU8" s="494"/>
      <c r="BV8" s="494"/>
      <c r="BW8" s="494"/>
      <c r="BX8" s="494"/>
      <c r="BY8" s="494"/>
      <c r="BZ8" s="494"/>
      <c r="CA8" s="494"/>
      <c r="CB8" s="494"/>
      <c r="CC8" s="494"/>
      <c r="CD8" s="494"/>
      <c r="CE8" s="494"/>
      <c r="CF8" s="494"/>
      <c r="CG8" s="494"/>
      <c r="CH8" s="494"/>
      <c r="CI8" s="494"/>
      <c r="CJ8" s="494"/>
      <c r="CK8" s="494"/>
      <c r="CL8" s="494"/>
      <c r="CM8" s="494"/>
      <c r="CN8" s="494"/>
      <c r="CO8" s="494"/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4"/>
      <c r="DE8" s="494"/>
      <c r="DF8" s="494"/>
      <c r="DG8" s="494"/>
      <c r="DH8" s="494"/>
      <c r="DI8" s="494"/>
      <c r="DJ8" s="494"/>
      <c r="DK8" s="494"/>
      <c r="DL8" s="494"/>
      <c r="DM8" s="494"/>
      <c r="DN8" s="494"/>
      <c r="DO8" s="494"/>
      <c r="DP8" s="494"/>
      <c r="DQ8" s="494"/>
      <c r="DR8" s="494"/>
      <c r="DS8" s="494"/>
      <c r="DT8" s="494"/>
      <c r="DU8" s="494"/>
      <c r="DV8" s="494"/>
      <c r="DW8" s="494"/>
      <c r="DX8" s="494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</row>
    <row r="9" spans="1:140" s="25" customFormat="1" ht="27.75" customHeight="1" x14ac:dyDescent="0.25">
      <c r="A9" s="549"/>
      <c r="B9" s="616"/>
      <c r="C9" s="344" t="s">
        <v>11</v>
      </c>
      <c r="D9" s="467">
        <f t="shared" si="1"/>
        <v>0</v>
      </c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67"/>
      <c r="DZ9" s="467"/>
      <c r="EA9" s="467"/>
      <c r="EB9" s="467"/>
      <c r="EC9" s="467"/>
      <c r="ED9" s="467"/>
      <c r="EE9" s="467"/>
      <c r="EF9" s="467"/>
      <c r="EG9" s="467"/>
      <c r="EH9" s="467"/>
      <c r="EI9" s="467"/>
      <c r="EJ9" s="467"/>
    </row>
    <row r="10" spans="1:140" s="25" customFormat="1" ht="18" customHeight="1" x14ac:dyDescent="0.25">
      <c r="A10" s="546" t="s">
        <v>167</v>
      </c>
      <c r="B10" s="592" t="s">
        <v>267</v>
      </c>
      <c r="C10" s="191" t="s">
        <v>257</v>
      </c>
      <c r="D10" s="493">
        <f t="shared" si="1"/>
        <v>3.98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492"/>
      <c r="BE10" s="492"/>
      <c r="BF10" s="492"/>
      <c r="BG10" s="492"/>
      <c r="BH10" s="492"/>
      <c r="BI10" s="492"/>
      <c r="BJ10" s="492"/>
      <c r="BK10" s="492"/>
      <c r="BL10" s="492"/>
      <c r="BM10" s="492"/>
      <c r="BN10" s="492"/>
      <c r="BO10" s="492"/>
      <c r="BP10" s="492"/>
      <c r="BQ10" s="492"/>
      <c r="BR10" s="492"/>
      <c r="BS10" s="492"/>
      <c r="BT10" s="492"/>
      <c r="BU10" s="492"/>
      <c r="BV10" s="492"/>
      <c r="BW10" s="492"/>
      <c r="BX10" s="492"/>
      <c r="BY10" s="492"/>
      <c r="BZ10" s="492"/>
      <c r="CA10" s="492"/>
      <c r="CB10" s="492"/>
      <c r="CC10" s="492"/>
      <c r="CD10" s="492"/>
      <c r="CE10" s="492"/>
      <c r="CF10" s="492"/>
      <c r="CG10" s="492"/>
      <c r="CH10" s="492"/>
      <c r="CI10" s="492"/>
      <c r="CJ10" s="492"/>
      <c r="CK10" s="492"/>
      <c r="CL10" s="492"/>
      <c r="CM10" s="492"/>
      <c r="CN10" s="492"/>
      <c r="CO10" s="492"/>
      <c r="CP10" s="492"/>
      <c r="CQ10" s="492"/>
      <c r="CR10" s="492"/>
      <c r="CS10" s="492"/>
      <c r="CT10" s="492"/>
      <c r="CU10" s="492"/>
      <c r="CV10" s="492"/>
      <c r="CW10" s="492"/>
      <c r="CX10" s="492"/>
      <c r="CY10" s="492"/>
      <c r="CZ10" s="492"/>
      <c r="DA10" s="492"/>
      <c r="DB10" s="492"/>
      <c r="DC10" s="492"/>
      <c r="DD10" s="492"/>
      <c r="DE10" s="492"/>
      <c r="DF10" s="492"/>
      <c r="DG10" s="492"/>
      <c r="DH10" s="492"/>
      <c r="DI10" s="492"/>
      <c r="DJ10" s="492"/>
      <c r="DK10" s="492"/>
      <c r="DL10" s="492"/>
      <c r="DM10" s="492"/>
      <c r="DN10" s="492"/>
      <c r="DO10" s="492"/>
      <c r="DP10" s="492"/>
      <c r="DQ10" s="492"/>
      <c r="DR10" s="492"/>
      <c r="DS10" s="492"/>
      <c r="DT10" s="492"/>
      <c r="DU10" s="492"/>
      <c r="DV10" s="492"/>
      <c r="DW10" s="492"/>
      <c r="DX10" s="492"/>
      <c r="DY10" s="493"/>
      <c r="DZ10" s="493"/>
      <c r="EA10" s="493">
        <v>2.88</v>
      </c>
      <c r="EB10" s="493"/>
      <c r="EC10" s="493">
        <v>1.1000000000000001</v>
      </c>
      <c r="ED10" s="493"/>
      <c r="EE10" s="493"/>
      <c r="EF10" s="493"/>
      <c r="EG10" s="493"/>
      <c r="EH10" s="493"/>
      <c r="EI10" s="493"/>
      <c r="EJ10" s="493"/>
    </row>
    <row r="11" spans="1:140" s="25" customFormat="1" ht="17.25" customHeight="1" x14ac:dyDescent="0.25">
      <c r="A11" s="546"/>
      <c r="B11" s="592"/>
      <c r="C11" s="191" t="s">
        <v>11</v>
      </c>
      <c r="D11" s="467">
        <f t="shared" si="1"/>
        <v>10.391999999999999</v>
      </c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67"/>
      <c r="DZ11" s="467"/>
      <c r="EA11" s="467">
        <v>6.4050000000000002</v>
      </c>
      <c r="EB11" s="467"/>
      <c r="EC11" s="467">
        <v>3.9870000000000001</v>
      </c>
      <c r="ED11" s="467"/>
      <c r="EE11" s="467"/>
      <c r="EF11" s="467"/>
      <c r="EG11" s="467"/>
      <c r="EH11" s="467"/>
      <c r="EI11" s="467"/>
      <c r="EJ11" s="467"/>
    </row>
    <row r="12" spans="1:140" s="25" customFormat="1" ht="17.25" customHeight="1" x14ac:dyDescent="0.25">
      <c r="A12" s="546" t="s">
        <v>256</v>
      </c>
      <c r="B12" s="592" t="s">
        <v>268</v>
      </c>
      <c r="C12" s="191" t="s">
        <v>28</v>
      </c>
      <c r="D12" s="493">
        <f t="shared" si="1"/>
        <v>1</v>
      </c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492"/>
      <c r="BE12" s="492"/>
      <c r="BF12" s="492"/>
      <c r="BG12" s="492"/>
      <c r="BH12" s="492"/>
      <c r="BI12" s="492"/>
      <c r="BJ12" s="492"/>
      <c r="BK12" s="492"/>
      <c r="BL12" s="492"/>
      <c r="BM12" s="492"/>
      <c r="BN12" s="492"/>
      <c r="BO12" s="492"/>
      <c r="BP12" s="492"/>
      <c r="BQ12" s="492"/>
      <c r="BR12" s="492"/>
      <c r="BS12" s="492"/>
      <c r="BT12" s="492"/>
      <c r="BU12" s="492"/>
      <c r="BV12" s="492"/>
      <c r="BW12" s="492"/>
      <c r="BX12" s="492"/>
      <c r="BY12" s="492"/>
      <c r="BZ12" s="492"/>
      <c r="CA12" s="492"/>
      <c r="CB12" s="492"/>
      <c r="CC12" s="492"/>
      <c r="CD12" s="492"/>
      <c r="CE12" s="492"/>
      <c r="CF12" s="492"/>
      <c r="CG12" s="492"/>
      <c r="CH12" s="492"/>
      <c r="CI12" s="492"/>
      <c r="CJ12" s="492"/>
      <c r="CK12" s="492"/>
      <c r="CL12" s="492"/>
      <c r="CM12" s="492"/>
      <c r="CN12" s="492"/>
      <c r="CO12" s="492"/>
      <c r="CP12" s="492"/>
      <c r="CQ12" s="492"/>
      <c r="CR12" s="492"/>
      <c r="CS12" s="492"/>
      <c r="CT12" s="492"/>
      <c r="CU12" s="492"/>
      <c r="CV12" s="492"/>
      <c r="CW12" s="492"/>
      <c r="CX12" s="492"/>
      <c r="CY12" s="492"/>
      <c r="CZ12" s="492"/>
      <c r="DA12" s="492"/>
      <c r="DB12" s="492"/>
      <c r="DC12" s="492"/>
      <c r="DD12" s="492"/>
      <c r="DE12" s="492"/>
      <c r="DF12" s="492"/>
      <c r="DG12" s="492"/>
      <c r="DH12" s="492"/>
      <c r="DI12" s="492"/>
      <c r="DJ12" s="492"/>
      <c r="DK12" s="492"/>
      <c r="DL12" s="492"/>
      <c r="DM12" s="492"/>
      <c r="DN12" s="492"/>
      <c r="DO12" s="492"/>
      <c r="DP12" s="492"/>
      <c r="DQ12" s="492"/>
      <c r="DR12" s="492"/>
      <c r="DS12" s="492"/>
      <c r="DT12" s="492"/>
      <c r="DU12" s="492"/>
      <c r="DV12" s="492"/>
      <c r="DW12" s="492"/>
      <c r="DX12" s="492"/>
      <c r="DY12" s="493"/>
      <c r="DZ12" s="493"/>
      <c r="EA12" s="493">
        <v>1</v>
      </c>
      <c r="EB12" s="493"/>
      <c r="EC12" s="493"/>
      <c r="ED12" s="493"/>
      <c r="EE12" s="493"/>
      <c r="EF12" s="493"/>
      <c r="EG12" s="493"/>
      <c r="EH12" s="493"/>
      <c r="EI12" s="493"/>
      <c r="EJ12" s="493"/>
    </row>
    <row r="13" spans="1:140" s="25" customFormat="1" ht="17.25" customHeight="1" x14ac:dyDescent="0.25">
      <c r="A13" s="546"/>
      <c r="B13" s="592"/>
      <c r="C13" s="191" t="s">
        <v>11</v>
      </c>
      <c r="D13" s="467">
        <f t="shared" si="1"/>
        <v>1.034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496"/>
      <c r="CX13" s="496"/>
      <c r="CY13" s="496"/>
      <c r="CZ13" s="496"/>
      <c r="DA13" s="496"/>
      <c r="DB13" s="496"/>
      <c r="DC13" s="496"/>
      <c r="DD13" s="496"/>
      <c r="DE13" s="496"/>
      <c r="DF13" s="496"/>
      <c r="DG13" s="496"/>
      <c r="DH13" s="496"/>
      <c r="DI13" s="496"/>
      <c r="DJ13" s="496"/>
      <c r="DK13" s="496"/>
      <c r="DL13" s="496"/>
      <c r="DM13" s="496"/>
      <c r="DN13" s="496"/>
      <c r="DO13" s="496"/>
      <c r="DP13" s="496"/>
      <c r="DQ13" s="496"/>
      <c r="DR13" s="496"/>
      <c r="DS13" s="496"/>
      <c r="DT13" s="496"/>
      <c r="DU13" s="496"/>
      <c r="DV13" s="496"/>
      <c r="DW13" s="496"/>
      <c r="DX13" s="496"/>
      <c r="DY13" s="467"/>
      <c r="DZ13" s="467"/>
      <c r="EA13" s="467">
        <v>1.034</v>
      </c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s="25" customFormat="1" ht="18.75" customHeight="1" x14ac:dyDescent="0.25">
      <c r="A14" s="546" t="s">
        <v>259</v>
      </c>
      <c r="B14" s="592" t="s">
        <v>262</v>
      </c>
      <c r="C14" s="191" t="s">
        <v>263</v>
      </c>
      <c r="D14" s="470">
        <f t="shared" si="1"/>
        <v>0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75"/>
      <c r="EA14" s="475"/>
      <c r="EB14" s="470"/>
      <c r="EC14" s="470"/>
      <c r="ED14" s="470"/>
      <c r="EE14" s="470"/>
      <c r="EF14" s="470"/>
      <c r="EG14" s="470"/>
      <c r="EH14" s="470"/>
      <c r="EI14" s="470"/>
      <c r="EJ14" s="470"/>
    </row>
    <row r="15" spans="1:140" s="25" customFormat="1" ht="17.25" customHeight="1" x14ac:dyDescent="0.25">
      <c r="A15" s="546"/>
      <c r="B15" s="592">
        <v>2</v>
      </c>
      <c r="C15" s="191" t="s">
        <v>11</v>
      </c>
      <c r="D15" s="467">
        <f t="shared" si="1"/>
        <v>0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96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/>
      <c r="CX15" s="496"/>
      <c r="CY15" s="496"/>
      <c r="CZ15" s="496"/>
      <c r="DA15" s="496"/>
      <c r="DB15" s="496"/>
      <c r="DC15" s="496"/>
      <c r="DD15" s="496"/>
      <c r="DE15" s="496"/>
      <c r="DF15" s="496"/>
      <c r="DG15" s="496"/>
      <c r="DH15" s="496"/>
      <c r="DI15" s="496"/>
      <c r="DJ15" s="496"/>
      <c r="DK15" s="496"/>
      <c r="DL15" s="496"/>
      <c r="DM15" s="496"/>
      <c r="DN15" s="496"/>
      <c r="DO15" s="496"/>
      <c r="DP15" s="496"/>
      <c r="DQ15" s="496"/>
      <c r="DR15" s="496"/>
      <c r="DS15" s="496"/>
      <c r="DT15" s="496"/>
      <c r="DU15" s="496"/>
      <c r="DV15" s="496"/>
      <c r="DW15" s="496"/>
      <c r="DX15" s="496"/>
      <c r="DY15" s="496"/>
      <c r="DZ15" s="496"/>
      <c r="EA15" s="496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s="25" customFormat="1" ht="17.25" customHeight="1" x14ac:dyDescent="0.25">
      <c r="A16" s="546" t="s">
        <v>24</v>
      </c>
      <c r="B16" s="617" t="s">
        <v>264</v>
      </c>
      <c r="C16" s="191" t="s">
        <v>257</v>
      </c>
      <c r="D16" s="470">
        <f t="shared" si="1"/>
        <v>0</v>
      </c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5"/>
      <c r="BS16" s="475"/>
      <c r="BT16" s="475"/>
      <c r="BU16" s="475"/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5"/>
      <c r="CM16" s="475"/>
      <c r="CN16" s="475"/>
      <c r="CO16" s="475"/>
      <c r="CP16" s="475"/>
      <c r="CQ16" s="475"/>
      <c r="CR16" s="475"/>
      <c r="CS16" s="475"/>
      <c r="CT16" s="475"/>
      <c r="CU16" s="475"/>
      <c r="CV16" s="475"/>
      <c r="CW16" s="475"/>
      <c r="CX16" s="475"/>
      <c r="CY16" s="475"/>
      <c r="CZ16" s="475"/>
      <c r="DA16" s="475"/>
      <c r="DB16" s="475"/>
      <c r="DC16" s="475"/>
      <c r="DD16" s="475"/>
      <c r="DE16" s="475"/>
      <c r="DF16" s="475"/>
      <c r="DG16" s="475"/>
      <c r="DH16" s="475"/>
      <c r="DI16" s="475"/>
      <c r="DJ16" s="475"/>
      <c r="DK16" s="475"/>
      <c r="DL16" s="475"/>
      <c r="DM16" s="475"/>
      <c r="DN16" s="475"/>
      <c r="DO16" s="475"/>
      <c r="DP16" s="475"/>
      <c r="DQ16" s="475"/>
      <c r="DR16" s="475"/>
      <c r="DS16" s="475"/>
      <c r="DT16" s="475"/>
      <c r="DU16" s="475"/>
      <c r="DV16" s="475"/>
      <c r="DW16" s="475"/>
      <c r="DX16" s="475"/>
      <c r="DY16" s="475"/>
      <c r="DZ16" s="475"/>
      <c r="EA16" s="475"/>
      <c r="EB16" s="470"/>
      <c r="EC16" s="470"/>
      <c r="ED16" s="470"/>
      <c r="EE16" s="470"/>
      <c r="EF16" s="470"/>
      <c r="EG16" s="470"/>
      <c r="EH16" s="470"/>
      <c r="EI16" s="470"/>
      <c r="EJ16" s="470"/>
    </row>
    <row r="17" spans="1:140" s="25" customFormat="1" ht="17.25" customHeight="1" thickBot="1" x14ac:dyDescent="0.3">
      <c r="A17" s="546"/>
      <c r="B17" s="618"/>
      <c r="C17" s="191" t="s">
        <v>11</v>
      </c>
      <c r="D17" s="467">
        <f t="shared" si="1"/>
        <v>0</v>
      </c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BJ17" s="496"/>
      <c r="BK17" s="496"/>
      <c r="BL17" s="496"/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6"/>
      <c r="CV17" s="496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96"/>
      <c r="DL17" s="496"/>
      <c r="DM17" s="496"/>
      <c r="DN17" s="496"/>
      <c r="DO17" s="496"/>
      <c r="DP17" s="496"/>
      <c r="DQ17" s="496"/>
      <c r="DR17" s="496"/>
      <c r="DS17" s="496"/>
      <c r="DT17" s="496"/>
      <c r="DU17" s="496"/>
      <c r="DV17" s="496"/>
      <c r="DW17" s="496"/>
      <c r="DX17" s="496"/>
      <c r="DY17" s="496"/>
      <c r="DZ17" s="496"/>
      <c r="EA17" s="496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s="25" customFormat="1" ht="15.75" thickBot="1" x14ac:dyDescent="0.3">
      <c r="A18" s="397" t="s">
        <v>75</v>
      </c>
      <c r="B18" s="454" t="s">
        <v>76</v>
      </c>
      <c r="C18" s="399" t="s">
        <v>11</v>
      </c>
      <c r="D18" s="488">
        <f t="shared" si="1"/>
        <v>17.291</v>
      </c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88">
        <f>DY20+DY30+DY32</f>
        <v>5.7640000000000002</v>
      </c>
      <c r="DZ18" s="488">
        <f t="shared" ref="DZ18:EJ18" si="2">DZ20+DZ30+DZ32</f>
        <v>0</v>
      </c>
      <c r="EA18" s="488">
        <f t="shared" si="2"/>
        <v>0</v>
      </c>
      <c r="EB18" s="488">
        <f t="shared" si="2"/>
        <v>11.526999999999999</v>
      </c>
      <c r="EC18" s="488">
        <f t="shared" si="2"/>
        <v>0</v>
      </c>
      <c r="ED18" s="488">
        <f t="shared" si="2"/>
        <v>0</v>
      </c>
      <c r="EE18" s="488">
        <f t="shared" si="2"/>
        <v>0</v>
      </c>
      <c r="EF18" s="488">
        <f t="shared" si="2"/>
        <v>0</v>
      </c>
      <c r="EG18" s="488">
        <f>EG20+EG30+EG32</f>
        <v>0</v>
      </c>
      <c r="EH18" s="488">
        <f t="shared" si="2"/>
        <v>0</v>
      </c>
      <c r="EI18" s="488">
        <f t="shared" si="2"/>
        <v>0</v>
      </c>
      <c r="EJ18" s="488">
        <f t="shared" si="2"/>
        <v>0</v>
      </c>
    </row>
    <row r="19" spans="1:140" s="25" customFormat="1" ht="15" x14ac:dyDescent="0.25">
      <c r="A19" s="611" t="s">
        <v>205</v>
      </c>
      <c r="B19" s="613" t="s">
        <v>206</v>
      </c>
      <c r="C19" s="466" t="s">
        <v>17</v>
      </c>
      <c r="D19" s="469">
        <f t="shared" si="1"/>
        <v>0</v>
      </c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86"/>
      <c r="EA19" s="469"/>
      <c r="EB19" s="469"/>
      <c r="EC19" s="469"/>
      <c r="ED19" s="469"/>
      <c r="EE19" s="469"/>
      <c r="EF19" s="469"/>
      <c r="EG19" s="469">
        <f>EG21+EG23+EG25+EG27</f>
        <v>0</v>
      </c>
      <c r="EH19" s="469"/>
      <c r="EI19" s="469"/>
      <c r="EJ19" s="469"/>
    </row>
    <row r="20" spans="1:140" s="25" customFormat="1" ht="15" x14ac:dyDescent="0.25">
      <c r="A20" s="612"/>
      <c r="B20" s="614"/>
      <c r="C20" s="461" t="s">
        <v>11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>
        <f>DY22+DY24+DY26+DY28</f>
        <v>0</v>
      </c>
      <c r="DZ20" s="469">
        <f t="shared" ref="DZ20:EJ20" si="3">DZ22+DZ24+DZ26+DZ28</f>
        <v>0</v>
      </c>
      <c r="EA20" s="467">
        <f t="shared" si="3"/>
        <v>0</v>
      </c>
      <c r="EB20" s="467">
        <f t="shared" si="3"/>
        <v>0</v>
      </c>
      <c r="EC20" s="467">
        <f t="shared" si="3"/>
        <v>0</v>
      </c>
      <c r="ED20" s="467">
        <f t="shared" si="3"/>
        <v>0</v>
      </c>
      <c r="EE20" s="467">
        <f t="shared" si="3"/>
        <v>0</v>
      </c>
      <c r="EF20" s="467">
        <f t="shared" si="3"/>
        <v>0</v>
      </c>
      <c r="EG20" s="467">
        <f t="shared" si="3"/>
        <v>0</v>
      </c>
      <c r="EH20" s="467">
        <f t="shared" si="3"/>
        <v>0</v>
      </c>
      <c r="EI20" s="467">
        <f t="shared" si="3"/>
        <v>0</v>
      </c>
      <c r="EJ20" s="467">
        <f t="shared" si="3"/>
        <v>0</v>
      </c>
    </row>
    <row r="21" spans="1:140" ht="15" x14ac:dyDescent="0.25">
      <c r="A21" s="546" t="s">
        <v>229</v>
      </c>
      <c r="B21" s="547" t="s">
        <v>19</v>
      </c>
      <c r="C21" s="191" t="s">
        <v>20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46"/>
      <c r="B22" s="547"/>
      <c r="C22" s="19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46" t="s">
        <v>230</v>
      </c>
      <c r="B23" s="547" t="s">
        <v>21</v>
      </c>
      <c r="C23" s="191" t="s">
        <v>17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85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6"/>
      <c r="B24" s="547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46" t="s">
        <v>231</v>
      </c>
      <c r="B25" s="547" t="s">
        <v>22</v>
      </c>
      <c r="C25" s="191" t="s">
        <v>17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85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" x14ac:dyDescent="0.25">
      <c r="A26" s="546"/>
      <c r="B26" s="547"/>
      <c r="C26" s="191" t="s">
        <v>11</v>
      </c>
      <c r="D26" s="467">
        <f t="shared" si="1"/>
        <v>0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  <c r="EH26" s="467"/>
      <c r="EI26" s="467"/>
      <c r="EJ26" s="467"/>
    </row>
    <row r="27" spans="1:140" ht="15" x14ac:dyDescent="0.25">
      <c r="A27" s="546" t="s">
        <v>232</v>
      </c>
      <c r="B27" s="547" t="s">
        <v>23</v>
      </c>
      <c r="C27" s="191" t="s">
        <v>17</v>
      </c>
      <c r="D27" s="467">
        <f t="shared" si="1"/>
        <v>0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</row>
    <row r="28" spans="1:140" ht="15.75" customHeight="1" x14ac:dyDescent="0.25">
      <c r="A28" s="549"/>
      <c r="B28" s="619"/>
      <c r="C28" s="344" t="s">
        <v>11</v>
      </c>
      <c r="D28" s="470">
        <f t="shared" si="1"/>
        <v>0</v>
      </c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0" ht="15" x14ac:dyDescent="0.25">
      <c r="A29" s="546" t="s">
        <v>112</v>
      </c>
      <c r="B29" s="591" t="s">
        <v>49</v>
      </c>
      <c r="C29" s="191" t="s">
        <v>28</v>
      </c>
      <c r="D29" s="467">
        <f t="shared" si="1"/>
        <v>0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467"/>
    </row>
    <row r="30" spans="1:140" ht="15" x14ac:dyDescent="0.25">
      <c r="A30" s="546"/>
      <c r="B30" s="591"/>
      <c r="C30" s="191" t="s">
        <v>11</v>
      </c>
      <c r="D30" s="467">
        <f t="shared" si="1"/>
        <v>0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467"/>
    </row>
    <row r="31" spans="1:140" ht="15" x14ac:dyDescent="0.25">
      <c r="A31" s="548" t="s">
        <v>48</v>
      </c>
      <c r="B31" s="617" t="s">
        <v>216</v>
      </c>
      <c r="C31" s="335" t="s">
        <v>28</v>
      </c>
      <c r="D31" s="469">
        <f t="shared" si="1"/>
        <v>12</v>
      </c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>
        <v>4</v>
      </c>
      <c r="DZ31" s="469"/>
      <c r="EA31" s="469"/>
      <c r="EB31" s="469">
        <v>8</v>
      </c>
      <c r="EC31" s="469"/>
      <c r="ED31" s="469"/>
      <c r="EE31" s="469"/>
      <c r="EF31" s="469"/>
      <c r="EG31" s="469"/>
      <c r="EH31" s="469"/>
      <c r="EI31" s="469"/>
      <c r="EJ31" s="469"/>
    </row>
    <row r="32" spans="1:140" ht="15.75" thickBot="1" x14ac:dyDescent="0.3">
      <c r="A32" s="535"/>
      <c r="B32" s="618"/>
      <c r="C32" s="329" t="s">
        <v>11</v>
      </c>
      <c r="D32" s="468">
        <f t="shared" si="1"/>
        <v>17.291</v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>
        <v>5.7640000000000002</v>
      </c>
      <c r="DZ32" s="468"/>
      <c r="EA32" s="468"/>
      <c r="EB32" s="468">
        <v>11.526999999999999</v>
      </c>
      <c r="EC32" s="468"/>
      <c r="ED32" s="468"/>
      <c r="EE32" s="468"/>
      <c r="EF32" s="468"/>
      <c r="EG32" s="468"/>
      <c r="EH32" s="468"/>
      <c r="EI32" s="468"/>
      <c r="EJ32" s="468"/>
    </row>
    <row r="33" spans="1:140" s="25" customFormat="1" ht="15.75" thickBot="1" x14ac:dyDescent="0.3">
      <c r="A33" s="463" t="s">
        <v>87</v>
      </c>
      <c r="B33" s="454" t="s">
        <v>85</v>
      </c>
      <c r="C33" s="399" t="s">
        <v>11</v>
      </c>
      <c r="D33" s="464">
        <f t="shared" si="1"/>
        <v>0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>DY35+DY37+DY39</f>
        <v>0</v>
      </c>
      <c r="DZ33" s="464">
        <f>DZ35+DZ37+DZ39</f>
        <v>0</v>
      </c>
      <c r="EA33" s="464">
        <f t="shared" ref="EA33:EJ33" si="4">EA35+EA37+EA39</f>
        <v>0</v>
      </c>
      <c r="EB33" s="464">
        <f t="shared" si="4"/>
        <v>0</v>
      </c>
      <c r="EC33" s="464">
        <f t="shared" si="4"/>
        <v>0</v>
      </c>
      <c r="ED33" s="464">
        <f t="shared" si="4"/>
        <v>0</v>
      </c>
      <c r="EE33" s="464">
        <f t="shared" si="4"/>
        <v>0</v>
      </c>
      <c r="EF33" s="464">
        <f t="shared" si="4"/>
        <v>0</v>
      </c>
      <c r="EG33" s="464">
        <f t="shared" si="4"/>
        <v>0</v>
      </c>
      <c r="EH33" s="464">
        <f t="shared" si="4"/>
        <v>0</v>
      </c>
      <c r="EI33" s="464">
        <f t="shared" si="4"/>
        <v>0</v>
      </c>
      <c r="EJ33" s="464">
        <f t="shared" si="4"/>
        <v>0</v>
      </c>
    </row>
    <row r="34" spans="1:140" s="25" customFormat="1" ht="15" x14ac:dyDescent="0.25">
      <c r="A34" s="622">
        <v>25</v>
      </c>
      <c r="B34" s="624" t="s">
        <v>217</v>
      </c>
      <c r="C34" s="335" t="s">
        <v>17</v>
      </c>
      <c r="D34" s="472">
        <f t="shared" si="1"/>
        <v>0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87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/>
    </row>
    <row r="35" spans="1:140" s="25" customFormat="1" ht="15" x14ac:dyDescent="0.25">
      <c r="A35" s="623"/>
      <c r="B35" s="619"/>
      <c r="C35" s="344" t="s">
        <v>11</v>
      </c>
      <c r="D35" s="473">
        <f t="shared" si="1"/>
        <v>0</v>
      </c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3"/>
      <c r="CZ35" s="473"/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3"/>
      <c r="EJ35" s="473"/>
    </row>
    <row r="36" spans="1:140" s="25" customFormat="1" ht="15" x14ac:dyDescent="0.25">
      <c r="A36" s="609">
        <v>26</v>
      </c>
      <c r="B36" s="610" t="s">
        <v>207</v>
      </c>
      <c r="C36" s="497" t="s">
        <v>28</v>
      </c>
      <c r="D36" s="499">
        <f t="shared" si="1"/>
        <v>0</v>
      </c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8"/>
      <c r="BT36" s="498"/>
      <c r="BU36" s="498"/>
      <c r="BV36" s="498"/>
      <c r="BW36" s="498"/>
      <c r="BX36" s="498"/>
      <c r="BY36" s="498"/>
      <c r="BZ36" s="498"/>
      <c r="CA36" s="498"/>
      <c r="CB36" s="498"/>
      <c r="CC36" s="498"/>
      <c r="CD36" s="498"/>
      <c r="CE36" s="498"/>
      <c r="CF36" s="498"/>
      <c r="CG36" s="498"/>
      <c r="CH36" s="498"/>
      <c r="CI36" s="498"/>
      <c r="CJ36" s="498"/>
      <c r="CK36" s="498"/>
      <c r="CL36" s="498"/>
      <c r="CM36" s="498"/>
      <c r="CN36" s="498"/>
      <c r="CO36" s="498"/>
      <c r="CP36" s="498"/>
      <c r="CQ36" s="498"/>
      <c r="CR36" s="498"/>
      <c r="CS36" s="498"/>
      <c r="CT36" s="498"/>
      <c r="CU36" s="498"/>
      <c r="CV36" s="498"/>
      <c r="CW36" s="498"/>
      <c r="CX36" s="498"/>
      <c r="CY36" s="498"/>
      <c r="CZ36" s="498"/>
      <c r="DA36" s="498"/>
      <c r="DB36" s="498"/>
      <c r="DC36" s="498"/>
      <c r="DD36" s="498"/>
      <c r="DE36" s="498"/>
      <c r="DF36" s="498"/>
      <c r="DG36" s="498"/>
      <c r="DH36" s="498"/>
      <c r="DI36" s="498"/>
      <c r="DJ36" s="498"/>
      <c r="DK36" s="498"/>
      <c r="DL36" s="498"/>
      <c r="DM36" s="498"/>
      <c r="DN36" s="498"/>
      <c r="DO36" s="498"/>
      <c r="DP36" s="498"/>
      <c r="DQ36" s="498"/>
      <c r="DR36" s="498"/>
      <c r="DS36" s="498"/>
      <c r="DT36" s="498"/>
      <c r="DU36" s="498"/>
      <c r="DV36" s="498"/>
      <c r="DW36" s="498"/>
      <c r="DX36" s="498"/>
      <c r="DY36" s="499"/>
      <c r="DZ36" s="499"/>
      <c r="EA36" s="499"/>
      <c r="EB36" s="499"/>
      <c r="EC36" s="499"/>
      <c r="ED36" s="499"/>
      <c r="EE36" s="499"/>
      <c r="EF36" s="499"/>
      <c r="EG36" s="499"/>
      <c r="EH36" s="499"/>
      <c r="EI36" s="499"/>
      <c r="EJ36" s="499"/>
    </row>
    <row r="37" spans="1:140" s="25" customFormat="1" ht="26.25" customHeight="1" x14ac:dyDescent="0.25">
      <c r="A37" s="609"/>
      <c r="B37" s="610"/>
      <c r="C37" s="191" t="s">
        <v>11</v>
      </c>
      <c r="D37" s="472">
        <f t="shared" si="1"/>
        <v>0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500"/>
      <c r="BF37" s="500"/>
      <c r="BG37" s="500"/>
      <c r="BH37" s="500"/>
      <c r="BI37" s="500"/>
      <c r="BJ37" s="500"/>
      <c r="BK37" s="500"/>
      <c r="BL37" s="500"/>
      <c r="BM37" s="500"/>
      <c r="BN37" s="500"/>
      <c r="BO37" s="500"/>
      <c r="BP37" s="500"/>
      <c r="BQ37" s="500"/>
      <c r="BR37" s="500"/>
      <c r="BS37" s="500"/>
      <c r="BT37" s="500"/>
      <c r="BU37" s="500"/>
      <c r="BV37" s="500"/>
      <c r="BW37" s="500"/>
      <c r="BX37" s="500"/>
      <c r="BY37" s="500"/>
      <c r="BZ37" s="500"/>
      <c r="CA37" s="500"/>
      <c r="CB37" s="500"/>
      <c r="CC37" s="500"/>
      <c r="CD37" s="500"/>
      <c r="CE37" s="500"/>
      <c r="CF37" s="500"/>
      <c r="CG37" s="500"/>
      <c r="CH37" s="500"/>
      <c r="CI37" s="500"/>
      <c r="CJ37" s="500"/>
      <c r="CK37" s="500"/>
      <c r="CL37" s="500"/>
      <c r="CM37" s="500"/>
      <c r="CN37" s="500"/>
      <c r="CO37" s="500"/>
      <c r="CP37" s="500"/>
      <c r="CQ37" s="500"/>
      <c r="CR37" s="500"/>
      <c r="CS37" s="500"/>
      <c r="CT37" s="500"/>
      <c r="CU37" s="500"/>
      <c r="CV37" s="500"/>
      <c r="CW37" s="500"/>
      <c r="CX37" s="500"/>
      <c r="CY37" s="500"/>
      <c r="CZ37" s="500"/>
      <c r="DA37" s="500"/>
      <c r="DB37" s="500"/>
      <c r="DC37" s="500"/>
      <c r="DD37" s="500"/>
      <c r="DE37" s="500"/>
      <c r="DF37" s="500"/>
      <c r="DG37" s="500"/>
      <c r="DH37" s="500"/>
      <c r="DI37" s="500"/>
      <c r="DJ37" s="500"/>
      <c r="DK37" s="500"/>
      <c r="DL37" s="500"/>
      <c r="DM37" s="500"/>
      <c r="DN37" s="500"/>
      <c r="DO37" s="500"/>
      <c r="DP37" s="500"/>
      <c r="DQ37" s="500"/>
      <c r="DR37" s="500"/>
      <c r="DS37" s="500"/>
      <c r="DT37" s="500"/>
      <c r="DU37" s="500"/>
      <c r="DV37" s="500"/>
      <c r="DW37" s="500"/>
      <c r="DX37" s="500"/>
      <c r="DY37" s="472"/>
      <c r="DZ37" s="472"/>
      <c r="EA37" s="472"/>
      <c r="EB37" s="472"/>
      <c r="EC37" s="472"/>
      <c r="ED37" s="472"/>
      <c r="EE37" s="472"/>
      <c r="EF37" s="472"/>
      <c r="EG37" s="472"/>
      <c r="EH37" s="472"/>
      <c r="EI37" s="472"/>
      <c r="EJ37" s="472"/>
    </row>
    <row r="38" spans="1:140" s="25" customFormat="1" ht="15" x14ac:dyDescent="0.25">
      <c r="A38" s="548" t="s">
        <v>233</v>
      </c>
      <c r="B38" s="607" t="s">
        <v>260</v>
      </c>
      <c r="C38" s="335" t="s">
        <v>28</v>
      </c>
      <c r="D38" s="472">
        <f t="shared" si="1"/>
        <v>0</v>
      </c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</row>
    <row r="39" spans="1:140" s="25" customFormat="1" ht="15.75" thickBot="1" x14ac:dyDescent="0.3">
      <c r="A39" s="535"/>
      <c r="B39" s="608"/>
      <c r="C39" s="329" t="s">
        <v>11</v>
      </c>
      <c r="D39" s="474">
        <f t="shared" si="1"/>
        <v>0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</row>
    <row r="40" spans="1:140" s="25" customFormat="1" ht="17.25" customHeight="1" thickBot="1" x14ac:dyDescent="0.3">
      <c r="A40" s="397" t="s">
        <v>258</v>
      </c>
      <c r="B40" s="398" t="s">
        <v>122</v>
      </c>
      <c r="C40" s="399" t="s">
        <v>11</v>
      </c>
      <c r="D40" s="464">
        <f t="shared" si="1"/>
        <v>1.768</v>
      </c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>
        <f>DY41</f>
        <v>0</v>
      </c>
      <c r="DZ40" s="464">
        <f>DZ41</f>
        <v>1.768</v>
      </c>
      <c r="EA40" s="464"/>
      <c r="EB40" s="464"/>
      <c r="EC40" s="464"/>
      <c r="ED40" s="464"/>
      <c r="EE40" s="464"/>
      <c r="EF40" s="464"/>
      <c r="EG40" s="464"/>
      <c r="EH40" s="464"/>
      <c r="EI40" s="464"/>
      <c r="EJ40" s="464"/>
    </row>
    <row r="41" spans="1:140" s="25" customFormat="1" ht="17.25" customHeight="1" thickBot="1" x14ac:dyDescent="0.3">
      <c r="A41" s="489"/>
      <c r="B41" s="490" t="s">
        <v>266</v>
      </c>
      <c r="C41" s="419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91"/>
      <c r="DZ41" s="491">
        <v>1.768</v>
      </c>
      <c r="EA41" s="465"/>
      <c r="EB41" s="465"/>
      <c r="EC41" s="465"/>
      <c r="ED41" s="465"/>
      <c r="EE41" s="465"/>
      <c r="EF41" s="491"/>
      <c r="EG41" s="465"/>
      <c r="EH41" s="465"/>
      <c r="EI41" s="465"/>
      <c r="EJ41" s="465"/>
    </row>
    <row r="42" spans="1:140" s="25" customFormat="1" ht="21.75" customHeight="1" thickBot="1" x14ac:dyDescent="0.3">
      <c r="A42" s="417"/>
      <c r="B42" s="418" t="s">
        <v>90</v>
      </c>
      <c r="C42" s="419" t="s">
        <v>11</v>
      </c>
      <c r="D42" s="465">
        <f>D7+D18+D33+D40</f>
        <v>30.484999999999999</v>
      </c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>
        <f t="shared" ref="DY42:EJ42" si="5">DY7+DY18+DY33+DY40</f>
        <v>5.7640000000000002</v>
      </c>
      <c r="DZ42" s="465">
        <f t="shared" si="5"/>
        <v>1.768</v>
      </c>
      <c r="EA42" s="465">
        <f t="shared" si="5"/>
        <v>7.4390000000000001</v>
      </c>
      <c r="EB42" s="465">
        <f t="shared" si="5"/>
        <v>11.526999999999999</v>
      </c>
      <c r="EC42" s="465">
        <f t="shared" si="5"/>
        <v>3.9870000000000001</v>
      </c>
      <c r="ED42" s="465">
        <f t="shared" si="5"/>
        <v>0</v>
      </c>
      <c r="EE42" s="465">
        <f t="shared" si="5"/>
        <v>0</v>
      </c>
      <c r="EF42" s="465">
        <f t="shared" si="5"/>
        <v>0</v>
      </c>
      <c r="EG42" s="465">
        <f t="shared" si="5"/>
        <v>0</v>
      </c>
      <c r="EH42" s="465">
        <f t="shared" si="5"/>
        <v>0</v>
      </c>
      <c r="EI42" s="464">
        <f t="shared" si="5"/>
        <v>0</v>
      </c>
      <c r="EJ42" s="508">
        <f t="shared" si="5"/>
        <v>0</v>
      </c>
    </row>
    <row r="43" spans="1:140" s="25" customFormat="1" ht="15" x14ac:dyDescent="0.25">
      <c r="A43" s="460"/>
      <c r="B43" s="200"/>
      <c r="C43" s="201"/>
      <c r="D43" s="203"/>
    </row>
    <row r="44" spans="1:140" ht="47.25" customHeight="1" x14ac:dyDescent="0.25">
      <c r="A44" s="501" t="s">
        <v>269</v>
      </c>
      <c r="B44" s="501"/>
      <c r="D44" s="13"/>
    </row>
    <row r="45" spans="1:140" ht="41.25" customHeight="1" x14ac:dyDescent="0.25">
      <c r="B45" s="89"/>
      <c r="C45" s="89"/>
    </row>
    <row r="47" spans="1:140" ht="12.75" customHeight="1" x14ac:dyDescent="0.2"/>
    <row r="48" spans="1:140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9">
    <mergeCell ref="DU4:DU5"/>
    <mergeCell ref="DV4:DV5"/>
    <mergeCell ref="DW4:DW5"/>
    <mergeCell ref="DX4:DX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4:A35"/>
    <mergeCell ref="B34:B35"/>
    <mergeCell ref="A14:A15"/>
    <mergeCell ref="B14:B15"/>
    <mergeCell ref="A10:A11"/>
    <mergeCell ref="B10:B11"/>
    <mergeCell ref="A12:A13"/>
    <mergeCell ref="B12:B13"/>
    <mergeCell ref="A16:A17"/>
    <mergeCell ref="B16:B17"/>
    <mergeCell ref="A2:D2"/>
    <mergeCell ref="A4:A6"/>
    <mergeCell ref="B4:B6"/>
    <mergeCell ref="C4:C6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8:A9"/>
    <mergeCell ref="B8:B9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2021-05-31T08:23:30Z</cp:lastPrinted>
  <dcterms:created xsi:type="dcterms:W3CDTF">2004-01-06T09:02:21Z</dcterms:created>
  <dcterms:modified xsi:type="dcterms:W3CDTF">2022-02-11T06:24:21Z</dcterms:modified>
</cp:coreProperties>
</file>